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04334274-9D63-4EEA-B7FD-C768112C3367}" xr6:coauthVersionLast="47" xr6:coauthVersionMax="47" xr10:uidLastSave="{00000000-0000-0000-0000-000000000000}"/>
  <bookViews>
    <workbookView xWindow="-90" yWindow="-90" windowWidth="19380" windowHeight="11580" xr2:uid="{15A40545-C239-4591-900E-E0D09818CA57}"/>
  </bookViews>
  <sheets>
    <sheet name="Rückkauf Details DBAN" sheetId="3" r:id="rId1"/>
    <sheet name="Tabelle1" sheetId="4" r:id="rId2"/>
  </sheets>
  <definedNames>
    <definedName name="_Hlk198537509" localSheetId="0">'Rückkauf Details DBAN'!$K$2143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42" i="3" l="1"/>
  <c r="I2142" i="3" s="1"/>
  <c r="G2135" i="3"/>
  <c r="G2136" i="3"/>
  <c r="G2137" i="3"/>
  <c r="G2138" i="3"/>
  <c r="G2139" i="3"/>
  <c r="G2140" i="3"/>
  <c r="G2141" i="3"/>
  <c r="G2142" i="3"/>
  <c r="H2134" i="3"/>
  <c r="I2134" i="3" s="1"/>
  <c r="G2131" i="3"/>
  <c r="G2132" i="3"/>
  <c r="G2133" i="3"/>
  <c r="G2134" i="3"/>
  <c r="H2130" i="3"/>
  <c r="G2125" i="3"/>
  <c r="G2126" i="3"/>
  <c r="G2127" i="3"/>
  <c r="G2128" i="3"/>
  <c r="G2129" i="3"/>
  <c r="G2130" i="3"/>
  <c r="H2124" i="3"/>
  <c r="G2114" i="3"/>
  <c r="G2115" i="3"/>
  <c r="G2116" i="3"/>
  <c r="G2117" i="3"/>
  <c r="G2118" i="3"/>
  <c r="G2119" i="3"/>
  <c r="G2120" i="3"/>
  <c r="G2121" i="3"/>
  <c r="G2122" i="3"/>
  <c r="G2123" i="3"/>
  <c r="G2124" i="3"/>
  <c r="H2113" i="3"/>
  <c r="K2142" i="3" s="1"/>
  <c r="O2142" i="3" s="1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H2092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H2080" i="3"/>
  <c r="G2072" i="3"/>
  <c r="G2073" i="3"/>
  <c r="G2074" i="3"/>
  <c r="G2075" i="3"/>
  <c r="G2076" i="3"/>
  <c r="G2077" i="3"/>
  <c r="G2078" i="3"/>
  <c r="G2079" i="3"/>
  <c r="G2080" i="3"/>
  <c r="H2071" i="3"/>
  <c r="G2065" i="3"/>
  <c r="G2066" i="3"/>
  <c r="G2067" i="3"/>
  <c r="G2068" i="3"/>
  <c r="G2069" i="3"/>
  <c r="G2070" i="3"/>
  <c r="G2071" i="3"/>
  <c r="H2064" i="3"/>
  <c r="G2055" i="3"/>
  <c r="G2056" i="3"/>
  <c r="G2057" i="3"/>
  <c r="G2058" i="3"/>
  <c r="G2059" i="3"/>
  <c r="G2060" i="3"/>
  <c r="G2061" i="3"/>
  <c r="G2062" i="3"/>
  <c r="G2063" i="3"/>
  <c r="G2064" i="3"/>
  <c r="H2054" i="3"/>
  <c r="H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H2027" i="3"/>
  <c r="G2019" i="3"/>
  <c r="G2020" i="3"/>
  <c r="G2021" i="3"/>
  <c r="G2022" i="3"/>
  <c r="G2023" i="3"/>
  <c r="G2024" i="3"/>
  <c r="G2025" i="3"/>
  <c r="G2026" i="3"/>
  <c r="G2027" i="3"/>
  <c r="H2018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H2006" i="3"/>
  <c r="G1996" i="3"/>
  <c r="G1997" i="3"/>
  <c r="G1998" i="3"/>
  <c r="G1999" i="3"/>
  <c r="G2000" i="3"/>
  <c r="G2001" i="3"/>
  <c r="G2002" i="3"/>
  <c r="G2003" i="3"/>
  <c r="G2004" i="3"/>
  <c r="G2005" i="3"/>
  <c r="G2006" i="3"/>
  <c r="H1995" i="3"/>
  <c r="G1985" i="3"/>
  <c r="G1986" i="3"/>
  <c r="G1987" i="3"/>
  <c r="G1988" i="3"/>
  <c r="G1989" i="3"/>
  <c r="G1990" i="3"/>
  <c r="G1991" i="3"/>
  <c r="G1992" i="3"/>
  <c r="G1993" i="3"/>
  <c r="G1994" i="3"/>
  <c r="G1995" i="3"/>
  <c r="H1984" i="3"/>
  <c r="G1975" i="3"/>
  <c r="G1976" i="3"/>
  <c r="G1977" i="3"/>
  <c r="G1978" i="3"/>
  <c r="G1979" i="3"/>
  <c r="G1980" i="3"/>
  <c r="G1981" i="3"/>
  <c r="G1982" i="3"/>
  <c r="G1983" i="3"/>
  <c r="G1984" i="3"/>
  <c r="H1974" i="3"/>
  <c r="G1967" i="3"/>
  <c r="G1968" i="3"/>
  <c r="G1969" i="3"/>
  <c r="G1970" i="3"/>
  <c r="G1971" i="3"/>
  <c r="G1972" i="3"/>
  <c r="G1973" i="3"/>
  <c r="G1974" i="3"/>
  <c r="H1966" i="3"/>
  <c r="H1958" i="3"/>
  <c r="G1959" i="3"/>
  <c r="G1960" i="3"/>
  <c r="G1961" i="3"/>
  <c r="G1962" i="3"/>
  <c r="G1963" i="3"/>
  <c r="G1964" i="3"/>
  <c r="G1965" i="3"/>
  <c r="G1966" i="3"/>
  <c r="G1957" i="3"/>
  <c r="G1958" i="3"/>
  <c r="H1956" i="3"/>
  <c r="G1956" i="3"/>
  <c r="G1955" i="3"/>
  <c r="G1954" i="3"/>
  <c r="G1953" i="3"/>
  <c r="H1952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2130" i="3" l="1"/>
  <c r="L2142" i="3"/>
  <c r="J2142" i="3"/>
  <c r="J2134" i="3"/>
  <c r="I2124" i="3"/>
  <c r="J2124" i="3" s="1"/>
  <c r="J2130" i="3"/>
  <c r="I2113" i="3"/>
  <c r="J2113" i="3" s="1"/>
  <c r="I2092" i="3"/>
  <c r="J2092" i="3" s="1"/>
  <c r="K2092" i="3"/>
  <c r="O2092" i="3" s="1"/>
  <c r="I2080" i="3"/>
  <c r="L2092" i="3"/>
  <c r="I2064" i="3"/>
  <c r="J2064" i="3" s="1"/>
  <c r="I2071" i="3"/>
  <c r="J2071" i="3" s="1"/>
  <c r="J2080" i="3"/>
  <c r="I2054" i="3"/>
  <c r="K2040" i="3"/>
  <c r="O2040" i="3" s="1"/>
  <c r="I2040" i="3"/>
  <c r="J2040" i="3" s="1"/>
  <c r="J2054" i="3"/>
  <c r="I2027" i="3"/>
  <c r="J2027" i="3" s="1"/>
  <c r="I2018" i="3"/>
  <c r="J2018" i="3"/>
  <c r="I1995" i="3"/>
  <c r="I2006" i="3"/>
  <c r="J2006" i="3" s="1"/>
  <c r="K1984" i="3"/>
  <c r="O1984" i="3" s="1"/>
  <c r="I1984" i="3"/>
  <c r="J1984" i="3" s="1"/>
  <c r="J1995" i="3"/>
  <c r="I1940" i="3"/>
  <c r="J1940" i="3" s="1"/>
  <c r="I1966" i="3"/>
  <c r="J1966" i="3" s="1"/>
  <c r="I1958" i="3"/>
  <c r="J1958" i="3" s="1"/>
  <c r="I1974" i="3"/>
  <c r="J1974" i="3" s="1"/>
  <c r="I1956" i="3"/>
  <c r="J1956" i="3" s="1"/>
  <c r="I1928" i="3"/>
  <c r="J1928" i="3" s="1"/>
  <c r="K1952" i="3"/>
  <c r="O1952" i="3" s="1"/>
  <c r="I1952" i="3"/>
  <c r="J1952" i="3" s="1"/>
  <c r="I1889" i="3"/>
  <c r="J1889" i="3" s="1"/>
  <c r="I1915" i="3"/>
  <c r="J1915" i="3" s="1"/>
  <c r="K1889" i="3"/>
  <c r="O1889" i="3" s="1"/>
  <c r="L1915" i="3"/>
  <c r="I1862" i="3"/>
  <c r="J1862" i="3" s="1"/>
  <c r="I1837" i="3"/>
  <c r="J1837" i="3" s="1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J1664" i="3" s="1"/>
  <c r="I1699" i="3"/>
  <c r="J1699" i="3" s="1"/>
  <c r="K1578" i="3"/>
  <c r="O1578" i="3" s="1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2040" i="3" l="1"/>
  <c r="L1984" i="3"/>
  <c r="L1952" i="3"/>
  <c r="L1889" i="3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<sst xmlns="http://schemas.openxmlformats.org/spreadsheetml/2006/main" count="4298" uniqueCount="22">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</sst>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8" fillId="0" borderId="0" xfId="0" applyNumberFormat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143"/>
  <sheetViews>
    <sheetView tabSelected="1" topLeftCell="C1" zoomScaleNormal="100" workbookViewId="0">
      <pane ySplit="3" topLeftCell="A2139" activePane="bottomLeft" state="frozen"/>
      <selection pane="bottomLeft" activeCell="K2143" sqref="K2143"/>
    </sheetView>
  </sheetViews>
  <sheetFormatPr baseColWidth="10" defaultRowHeight="14.75" x14ac:dyDescent="0.75"/>
  <cols>
    <col min="1" max="1" width="11.40625" style="6"/>
    <col min="2" max="2" width="5.1328125" customWidth="1"/>
    <col min="3" max="3" width="10" customWidth="1"/>
    <col min="5" max="5" width="11.40625" style="10"/>
    <col min="7" max="7" width="13.7265625" style="13" bestFit="1" customWidth="1"/>
    <col min="8" max="8" width="13.86328125" style="20" bestFit="1" customWidth="1"/>
    <col min="9" max="9" width="13.86328125" style="15" customWidth="1"/>
    <col min="10" max="10" width="11.40625" style="13"/>
    <col min="11" max="11" width="14.1328125" style="20" customWidth="1"/>
    <col min="12" max="12" width="13.54296875" style="15" customWidth="1"/>
    <col min="13" max="13" width="14.7265625" style="15" bestFit="1" customWidth="1"/>
    <col min="14" max="14" width="13.26953125" customWidth="1"/>
    <col min="15" max="15" width="14.1328125" style="27" customWidth="1"/>
    <col min="16" max="16" width="14.54296875" customWidth="1"/>
  </cols>
  <sheetData>
    <row r="1" spans="1:16" ht="15.5" thickBot="1" x14ac:dyDescent="0.9">
      <c r="A1" s="7"/>
      <c r="H1" s="20">
        <f>SUM(H4:H142108)</f>
        <v>240200</v>
      </c>
    </row>
    <row r="2" spans="1:16" ht="15.5" thickBot="1" x14ac:dyDescent="0.9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9.75" thickBot="1" x14ac:dyDescent="0.9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75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75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75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75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75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75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75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75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75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75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75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75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75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75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75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75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75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75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75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75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75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75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75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75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75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75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75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75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75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75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75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75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75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75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75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75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75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75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75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75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75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75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75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75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75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75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75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75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75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75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75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75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75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75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75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75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75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75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75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75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75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75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75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75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75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75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75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75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75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75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75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75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75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75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75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75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75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75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75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75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75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75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75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75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75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75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75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75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75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75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75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75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75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75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75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75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75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75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75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75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75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75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75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75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75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75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75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75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75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75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75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75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75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75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75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75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75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75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75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75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75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75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75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75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75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75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75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75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75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75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75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75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75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75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75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75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75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75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75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75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75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75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75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75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75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75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75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75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75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75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75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75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75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75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75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75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75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75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75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75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75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75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75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75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75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75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75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75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75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75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75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75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75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75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75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75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75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75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75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75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75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75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75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75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75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75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75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75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75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75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75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75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75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75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75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75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75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75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75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75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75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75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75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75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75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75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75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75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75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75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75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75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75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75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75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75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75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75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75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75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75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75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75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75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75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75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75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75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75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75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75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75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75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75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75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75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75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75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75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75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75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75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75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75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75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75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75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75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75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75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75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75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75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75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75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75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75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75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75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75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75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75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75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75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75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75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75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75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75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75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75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75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75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75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75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75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75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75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75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75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75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75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75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75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75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75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75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75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75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75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75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75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75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75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75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75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75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75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75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75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75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75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75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75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75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75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75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75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75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75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75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75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75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75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75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75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75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75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75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75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75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75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75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75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75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75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75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75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75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75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75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75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75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75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75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75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75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75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75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75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75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75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75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75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75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75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75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75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75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75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75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75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75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75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75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75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75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75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75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75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75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75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75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75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75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75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75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75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75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75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75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75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75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75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75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75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75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75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75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75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75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75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75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75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75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75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75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75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75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75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75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75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75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75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75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75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75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75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75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75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75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75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75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75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75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75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75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75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75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75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75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75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75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75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75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75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75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75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75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75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75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75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75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75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75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75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75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75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75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75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75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75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75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75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75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75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75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75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75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75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75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75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75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75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75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75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75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75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75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75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75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75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75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75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75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75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75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75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75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75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75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75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75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75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75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75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75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75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75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75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75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75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75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75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75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75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75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75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75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75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75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75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75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75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75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75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75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75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75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75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75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75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75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75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75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75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75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75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75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75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75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75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75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75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75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75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75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75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75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75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75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75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75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75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75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75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75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75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75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75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75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75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75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75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75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75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75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75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75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75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75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75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75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75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75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75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75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75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75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75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75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75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75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75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75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75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75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75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75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75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75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75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75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75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75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75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75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75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75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75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75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75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75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75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75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75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75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75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75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75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75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75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75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75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75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75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75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75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75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75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75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75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75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75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75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75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75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75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75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75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75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75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75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75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75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75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75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75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75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75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75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75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75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75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75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75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75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75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75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75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75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75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75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75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75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75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75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75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75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75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75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75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75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75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75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75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75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75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75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75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75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75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75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75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75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75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75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75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75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75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75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75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75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75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75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75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75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75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75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75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75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75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75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75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75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75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75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75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75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75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75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75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75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75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75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75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75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75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75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75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75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75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75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75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75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75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75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75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75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75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75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75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75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75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75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75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75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75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75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75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75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75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75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75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75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75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75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75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75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75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75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75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75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75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75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75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75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75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75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75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75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75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75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75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75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75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75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75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75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75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75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75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75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75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75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75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75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75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75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75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75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75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75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75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75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75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75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75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75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75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75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75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75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75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75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75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75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75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75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75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75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75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75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75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75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75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75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75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75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75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75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75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75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75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75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75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75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75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75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75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75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75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75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75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75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75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75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75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75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75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75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75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75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75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75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75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75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75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75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75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75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75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75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75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75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75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75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75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75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75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75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75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75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75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75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75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75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75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75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75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75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75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75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75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75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75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75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75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75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75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75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75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75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75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75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75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75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75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75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75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75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75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75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75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75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75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75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75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75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75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75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75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75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75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75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75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75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75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75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75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75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75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75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75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75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75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75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75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75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75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75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75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75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75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75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75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75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75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75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75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75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75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75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75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75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75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75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75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75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75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75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75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75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75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75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75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75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75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75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75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75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75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75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75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75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75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75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75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75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75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75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75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75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75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75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75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75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75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75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75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75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75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75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75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75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75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75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75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75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75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75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75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75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75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75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75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75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75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75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75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75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75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75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75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75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75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75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75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75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75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75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75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75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75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75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75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75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75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75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75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75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75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75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75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75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75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75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75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75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75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75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75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75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75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75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75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75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75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75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75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75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75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75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75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75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75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75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75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75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75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75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75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75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75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75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75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75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75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75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75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75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75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75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75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75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75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75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75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75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75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75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75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75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75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75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75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75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75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75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75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75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75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75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75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75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75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75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75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75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75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75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75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75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75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75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75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75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75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75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75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75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75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75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75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75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75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75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75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75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75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75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75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75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75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75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75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75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75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75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75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75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75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75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75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75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75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75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75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75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75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75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75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75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75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75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75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75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75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75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75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75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75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75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75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75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75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75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75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75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75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75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75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75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75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75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75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75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75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75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75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75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75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75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75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75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75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75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75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75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75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75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75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75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75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75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75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75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75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75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75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75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75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75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75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75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75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75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75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75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75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75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75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75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75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75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75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75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75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75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75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75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75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75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75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75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75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75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75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75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75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75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75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75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75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75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75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75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75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75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75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75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75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75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75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75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75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75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75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75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75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75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75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75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75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75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75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75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75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75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75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75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75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75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75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75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75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75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75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75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75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75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75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75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75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75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75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75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75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75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75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75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75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75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75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75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75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75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75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75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75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75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75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75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75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75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75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75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75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75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75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75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75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75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75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75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75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75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75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75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75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75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75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75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75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75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75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75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75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75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75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75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75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75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75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75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75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75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75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75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75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75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75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75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75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75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75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75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75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75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75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75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75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75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75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75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75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75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75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75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75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75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75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75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75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75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75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75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75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75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75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75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75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75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75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75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75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75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75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75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75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75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75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75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75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75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75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75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75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75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75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75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75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75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75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75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75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75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75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75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75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75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75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75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75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75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75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75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75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75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75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75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75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75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75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75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75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75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75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75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75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75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75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75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75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75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75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75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75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75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75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75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75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75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75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75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75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75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75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75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75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75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75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75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75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75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75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75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75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75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75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75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75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75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75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75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75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75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75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75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75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75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75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75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75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75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75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75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75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75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75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75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75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75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75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75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75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75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75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75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75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75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75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75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75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75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75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75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75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75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75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75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75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75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75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75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75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75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75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75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75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75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75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75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75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75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75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75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75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75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75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75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75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75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75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75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75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75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75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75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75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75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75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75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75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75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75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75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75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75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75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75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75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75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75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75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75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75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75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75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75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75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75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75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75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75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75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75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75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75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75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75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75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75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75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75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75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75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75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75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75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75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75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75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75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75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75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75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75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75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75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75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75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75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75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75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75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75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75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75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75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75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75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75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75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75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75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75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75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75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75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75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75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75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75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75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75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75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75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75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75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75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75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75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75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75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75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75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75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75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75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75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75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75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75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75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75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75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75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75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75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75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75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75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75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75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75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75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75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75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75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75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75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75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75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75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75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75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75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75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75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75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75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75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75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75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75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75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75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75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75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75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75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75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75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75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75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75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75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75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75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75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75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75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75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75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75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75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75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75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75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75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75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75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75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75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75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75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75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75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75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75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75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75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75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75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75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75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75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75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75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75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75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75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75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75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75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75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75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75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75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75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75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75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75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75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75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75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75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75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75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75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75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75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75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75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75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75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75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75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75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75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75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75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75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75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75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75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75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75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75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75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75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75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75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75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75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75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75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75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75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75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75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75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75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75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75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75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75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75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75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75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75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75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75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75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75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75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75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75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75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75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75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75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75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75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75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75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75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75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75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75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75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75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75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75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75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75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75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75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75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75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75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75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75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75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75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75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75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75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75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75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75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75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75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75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75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75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75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75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75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75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75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75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75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75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75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75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75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75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75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75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75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75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75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75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75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75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75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75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75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75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75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75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75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75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75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75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75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75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75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75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75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75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75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75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75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75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75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75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75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75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75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75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75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75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75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75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75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75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75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75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75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75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75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75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75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75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75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75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75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75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75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75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75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75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75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75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75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75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75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75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75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75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75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75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75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75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75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75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75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75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75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75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75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75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75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75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75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75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75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75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75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75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75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75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75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75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75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75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75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75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75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75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75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75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75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75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75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75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75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75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75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75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75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75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75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75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75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75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75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75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75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75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75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75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75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75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75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75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75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75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75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75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75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75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75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75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75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75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75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75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75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75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75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75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75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75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75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75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75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75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75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75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75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75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75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75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75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75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75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75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75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75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75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75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75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75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75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75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75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75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75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75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75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75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75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75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75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75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75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75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75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75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75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75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75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75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75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75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75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75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75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75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75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75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75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75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75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75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75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75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75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75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75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75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75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75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75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75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75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75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75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75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79" si="31">C1916*D1916</f>
        <v>1245</v>
      </c>
    </row>
    <row r="1917" spans="1:15" x14ac:dyDescent="0.75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75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75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75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75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75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75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75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75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75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75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75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75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19</v>
      </c>
      <c r="G1929" s="13">
        <f t="shared" si="31"/>
        <v>1250</v>
      </c>
    </row>
    <row r="1930" spans="1:10" x14ac:dyDescent="0.75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19</v>
      </c>
      <c r="G1930" s="13">
        <f t="shared" si="31"/>
        <v>1250</v>
      </c>
    </row>
    <row r="1931" spans="1:10" x14ac:dyDescent="0.75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19</v>
      </c>
      <c r="G1931" s="13">
        <f t="shared" si="31"/>
        <v>1344.6</v>
      </c>
    </row>
    <row r="1932" spans="1:10" x14ac:dyDescent="0.75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19</v>
      </c>
      <c r="G1932" s="13">
        <f t="shared" si="31"/>
        <v>2525</v>
      </c>
    </row>
    <row r="1933" spans="1:10" x14ac:dyDescent="0.75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19</v>
      </c>
      <c r="G1933" s="13">
        <f t="shared" si="31"/>
        <v>1358.1</v>
      </c>
    </row>
    <row r="1934" spans="1:10" x14ac:dyDescent="0.75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19</v>
      </c>
      <c r="G1934" s="13">
        <f t="shared" si="31"/>
        <v>1358.1</v>
      </c>
    </row>
    <row r="1935" spans="1:10" x14ac:dyDescent="0.75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19</v>
      </c>
      <c r="G1935" s="13">
        <f t="shared" si="31"/>
        <v>1375</v>
      </c>
    </row>
    <row r="1936" spans="1:10" x14ac:dyDescent="0.75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19</v>
      </c>
      <c r="G1936" s="13">
        <f t="shared" si="31"/>
        <v>1272.45</v>
      </c>
    </row>
    <row r="1937" spans="1:15" x14ac:dyDescent="0.75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19</v>
      </c>
      <c r="G1937" s="13">
        <f t="shared" si="31"/>
        <v>646.1</v>
      </c>
    </row>
    <row r="1938" spans="1:15" x14ac:dyDescent="0.75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19</v>
      </c>
      <c r="G1938" s="13">
        <f t="shared" si="31"/>
        <v>321.75</v>
      </c>
    </row>
    <row r="1939" spans="1:15" x14ac:dyDescent="0.75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19</v>
      </c>
      <c r="G1939" s="13">
        <f t="shared" si="31"/>
        <v>990</v>
      </c>
    </row>
    <row r="1940" spans="1:15" x14ac:dyDescent="0.75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19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75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19</v>
      </c>
      <c r="G1941" s="13">
        <f t="shared" si="31"/>
        <v>449.09999999999997</v>
      </c>
    </row>
    <row r="1942" spans="1:15" x14ac:dyDescent="0.75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19</v>
      </c>
      <c r="G1942" s="13">
        <f t="shared" si="31"/>
        <v>1494</v>
      </c>
    </row>
    <row r="1943" spans="1:15" x14ac:dyDescent="0.75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19</v>
      </c>
      <c r="G1943" s="13">
        <f t="shared" si="31"/>
        <v>1192.8000000000002</v>
      </c>
    </row>
    <row r="1944" spans="1:15" x14ac:dyDescent="0.75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19</v>
      </c>
      <c r="G1944" s="13">
        <f t="shared" si="31"/>
        <v>1600</v>
      </c>
    </row>
    <row r="1945" spans="1:15" x14ac:dyDescent="0.75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19</v>
      </c>
      <c r="G1945" s="13">
        <f t="shared" si="31"/>
        <v>1297.3999999999999</v>
      </c>
    </row>
    <row r="1946" spans="1:15" x14ac:dyDescent="0.75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19</v>
      </c>
      <c r="G1946" s="13">
        <f t="shared" si="31"/>
        <v>99.4</v>
      </c>
    </row>
    <row r="1947" spans="1:15" x14ac:dyDescent="0.75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19</v>
      </c>
      <c r="G1947" s="13">
        <f t="shared" si="31"/>
        <v>1217.6500000000001</v>
      </c>
    </row>
    <row r="1948" spans="1:15" x14ac:dyDescent="0.75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19</v>
      </c>
      <c r="G1948" s="13">
        <f t="shared" si="31"/>
        <v>74.550000000000011</v>
      </c>
    </row>
    <row r="1949" spans="1:15" x14ac:dyDescent="0.75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19</v>
      </c>
      <c r="G1949" s="13">
        <f t="shared" si="31"/>
        <v>1093.4000000000001</v>
      </c>
    </row>
    <row r="1950" spans="1:15" x14ac:dyDescent="0.75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19</v>
      </c>
      <c r="G1950" s="13">
        <f t="shared" si="31"/>
        <v>823.35</v>
      </c>
    </row>
    <row r="1951" spans="1:15" x14ac:dyDescent="0.75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19</v>
      </c>
      <c r="G1951" s="13">
        <f t="shared" si="31"/>
        <v>2495</v>
      </c>
    </row>
    <row r="1952" spans="1:15" x14ac:dyDescent="0.75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19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  <row r="1953" spans="1:10" x14ac:dyDescent="0.75">
      <c r="A1953" s="6">
        <v>45817</v>
      </c>
      <c r="B1953" t="s">
        <v>14</v>
      </c>
      <c r="C1953" s="31">
        <v>1</v>
      </c>
      <c r="D1953">
        <v>24.95</v>
      </c>
      <c r="E1953" s="12">
        <v>0.54313657407407401</v>
      </c>
      <c r="F1953" t="s">
        <v>19</v>
      </c>
      <c r="G1953" s="13">
        <f t="shared" si="31"/>
        <v>24.95</v>
      </c>
    </row>
    <row r="1954" spans="1:10" x14ac:dyDescent="0.75">
      <c r="A1954" s="6">
        <v>45817</v>
      </c>
      <c r="B1954" t="s">
        <v>14</v>
      </c>
      <c r="C1954" s="31">
        <v>106</v>
      </c>
      <c r="D1954">
        <v>25.15</v>
      </c>
      <c r="E1954" s="12">
        <v>0.72347222222222218</v>
      </c>
      <c r="F1954" t="s">
        <v>19</v>
      </c>
      <c r="G1954" s="13">
        <f t="shared" si="31"/>
        <v>2665.8999999999996</v>
      </c>
    </row>
    <row r="1955" spans="1:10" x14ac:dyDescent="0.75">
      <c r="A1955" s="6">
        <v>45817</v>
      </c>
      <c r="B1955" t="s">
        <v>14</v>
      </c>
      <c r="C1955" s="31">
        <v>100</v>
      </c>
      <c r="D1955">
        <v>25.15</v>
      </c>
      <c r="E1955" s="12">
        <v>0.72347222222222218</v>
      </c>
      <c r="F1955" t="s">
        <v>19</v>
      </c>
      <c r="G1955" s="13">
        <f t="shared" si="31"/>
        <v>2515</v>
      </c>
    </row>
    <row r="1956" spans="1:10" x14ac:dyDescent="0.75">
      <c r="A1956" s="6">
        <v>45817</v>
      </c>
      <c r="B1956" t="s">
        <v>14</v>
      </c>
      <c r="C1956" s="31">
        <v>293</v>
      </c>
      <c r="D1956">
        <v>25.15</v>
      </c>
      <c r="E1956" s="12">
        <v>0.72347222222222218</v>
      </c>
      <c r="F1956" t="s">
        <v>19</v>
      </c>
      <c r="G1956" s="13">
        <f t="shared" si="31"/>
        <v>7368.95</v>
      </c>
      <c r="H1956" s="20">
        <f>SUM(C1953:C1956)</f>
        <v>500</v>
      </c>
      <c r="I1956" s="15">
        <f>SUM(G1953:G1956)/H1956</f>
        <v>25.1496</v>
      </c>
      <c r="J1956" s="13">
        <f>H1956*I1956</f>
        <v>12574.8</v>
      </c>
    </row>
    <row r="1957" spans="1:10" x14ac:dyDescent="0.75">
      <c r="A1957" s="6">
        <v>45818</v>
      </c>
      <c r="B1957" t="s">
        <v>14</v>
      </c>
      <c r="C1957">
        <v>80</v>
      </c>
      <c r="D1957">
        <v>25.1</v>
      </c>
      <c r="E1957" s="10">
        <v>0.6423726851851852</v>
      </c>
      <c r="F1957" t="s">
        <v>19</v>
      </c>
      <c r="G1957" s="13">
        <f t="shared" si="31"/>
        <v>2008</v>
      </c>
    </row>
    <row r="1958" spans="1:10" x14ac:dyDescent="0.75">
      <c r="A1958" s="6">
        <v>45818</v>
      </c>
      <c r="B1958" t="s">
        <v>14</v>
      </c>
      <c r="C1958">
        <v>420</v>
      </c>
      <c r="D1958">
        <v>25.1</v>
      </c>
      <c r="E1958" s="10">
        <v>0.6423726851851852</v>
      </c>
      <c r="F1958" t="s">
        <v>19</v>
      </c>
      <c r="G1958" s="13">
        <f t="shared" si="31"/>
        <v>10542</v>
      </c>
      <c r="H1958" s="20">
        <f>SUM(C1957:C1958)</f>
        <v>500</v>
      </c>
      <c r="I1958" s="15">
        <f>SUM(G1957:G1958)/H1958</f>
        <v>25.1</v>
      </c>
      <c r="J1958" s="13">
        <f>H1958*I1958</f>
        <v>12550</v>
      </c>
    </row>
    <row r="1959" spans="1:10" x14ac:dyDescent="0.75">
      <c r="A1959" s="6">
        <v>45819</v>
      </c>
      <c r="B1959" t="s">
        <v>14</v>
      </c>
      <c r="C1959">
        <v>45</v>
      </c>
      <c r="D1959">
        <v>24.85</v>
      </c>
      <c r="E1959" s="10">
        <v>0.46931712962962963</v>
      </c>
      <c r="F1959" t="s">
        <v>19</v>
      </c>
      <c r="G1959" s="13">
        <f t="shared" si="31"/>
        <v>1118.25</v>
      </c>
    </row>
    <row r="1960" spans="1:10" x14ac:dyDescent="0.75">
      <c r="A1960" s="6">
        <v>45819</v>
      </c>
      <c r="B1960" t="s">
        <v>14</v>
      </c>
      <c r="C1960">
        <v>45</v>
      </c>
      <c r="D1960">
        <v>24.85</v>
      </c>
      <c r="E1960" s="10">
        <v>0.46931712962962963</v>
      </c>
      <c r="F1960" t="s">
        <v>19</v>
      </c>
      <c r="G1960" s="13">
        <f t="shared" si="31"/>
        <v>1118.25</v>
      </c>
    </row>
    <row r="1961" spans="1:10" x14ac:dyDescent="0.75">
      <c r="A1961" s="6">
        <v>45819</v>
      </c>
      <c r="B1961" t="s">
        <v>14</v>
      </c>
      <c r="C1961">
        <v>24</v>
      </c>
      <c r="D1961">
        <v>24.9</v>
      </c>
      <c r="E1961" s="10">
        <v>0.53071759259259255</v>
      </c>
      <c r="F1961" t="s">
        <v>19</v>
      </c>
      <c r="G1961" s="13">
        <f t="shared" si="31"/>
        <v>597.59999999999991</v>
      </c>
    </row>
    <row r="1962" spans="1:10" x14ac:dyDescent="0.75">
      <c r="A1962" s="6">
        <v>45819</v>
      </c>
      <c r="B1962" t="s">
        <v>14</v>
      </c>
      <c r="C1962">
        <v>4</v>
      </c>
      <c r="D1962">
        <v>24.9</v>
      </c>
      <c r="E1962" s="10">
        <v>0.53071759259259255</v>
      </c>
      <c r="F1962" t="s">
        <v>19</v>
      </c>
      <c r="G1962" s="13">
        <f t="shared" si="31"/>
        <v>99.6</v>
      </c>
    </row>
    <row r="1963" spans="1:10" x14ac:dyDescent="0.75">
      <c r="A1963" s="6">
        <v>45819</v>
      </c>
      <c r="B1963" t="s">
        <v>14</v>
      </c>
      <c r="C1963">
        <v>34</v>
      </c>
      <c r="D1963">
        <v>24.8</v>
      </c>
      <c r="E1963" s="10">
        <v>0.54972222222222222</v>
      </c>
      <c r="F1963" t="s">
        <v>19</v>
      </c>
      <c r="G1963" s="13">
        <f t="shared" si="31"/>
        <v>843.2</v>
      </c>
    </row>
    <row r="1964" spans="1:10" x14ac:dyDescent="0.75">
      <c r="A1964" s="6">
        <v>45819</v>
      </c>
      <c r="B1964" t="s">
        <v>14</v>
      </c>
      <c r="C1964">
        <v>9</v>
      </c>
      <c r="D1964">
        <v>24.85</v>
      </c>
      <c r="E1964" s="10">
        <v>0.59690972222222227</v>
      </c>
      <c r="F1964" t="s">
        <v>19</v>
      </c>
      <c r="G1964" s="13">
        <f t="shared" si="31"/>
        <v>223.65</v>
      </c>
    </row>
    <row r="1965" spans="1:10" x14ac:dyDescent="0.75">
      <c r="A1965" s="6">
        <v>45819</v>
      </c>
      <c r="B1965" t="s">
        <v>14</v>
      </c>
      <c r="C1965">
        <v>91</v>
      </c>
      <c r="D1965">
        <v>24.9</v>
      </c>
      <c r="E1965" s="10">
        <v>0.65409722222222222</v>
      </c>
      <c r="F1965" t="s">
        <v>19</v>
      </c>
      <c r="G1965" s="13">
        <f t="shared" si="31"/>
        <v>2265.9</v>
      </c>
    </row>
    <row r="1966" spans="1:10" x14ac:dyDescent="0.75">
      <c r="A1966" s="6">
        <v>45819</v>
      </c>
      <c r="B1966" t="s">
        <v>14</v>
      </c>
      <c r="C1966">
        <v>198</v>
      </c>
      <c r="D1966">
        <v>24.9</v>
      </c>
      <c r="E1966" s="10">
        <v>0.65409722222222222</v>
      </c>
      <c r="F1966" t="s">
        <v>19</v>
      </c>
      <c r="G1966" s="13">
        <f t="shared" si="31"/>
        <v>4930.2</v>
      </c>
      <c r="H1966" s="20">
        <f>SUM(C1959:C1966)</f>
        <v>450</v>
      </c>
      <c r="I1966" s="15">
        <f>SUM(G1959:G1966)/H1966</f>
        <v>24.881444444444444</v>
      </c>
      <c r="J1966" s="13">
        <f>H1966*I1966</f>
        <v>11196.65</v>
      </c>
    </row>
    <row r="1967" spans="1:10" x14ac:dyDescent="0.75">
      <c r="A1967" s="6">
        <v>45820</v>
      </c>
      <c r="B1967" t="s">
        <v>14</v>
      </c>
      <c r="C1967">
        <v>39</v>
      </c>
      <c r="D1967">
        <v>24.4</v>
      </c>
      <c r="E1967" s="10">
        <v>0.39042824074074073</v>
      </c>
      <c r="F1967" t="s">
        <v>19</v>
      </c>
      <c r="G1967" s="13">
        <f t="shared" si="31"/>
        <v>951.59999999999991</v>
      </c>
    </row>
    <row r="1968" spans="1:10" x14ac:dyDescent="0.75">
      <c r="A1968" s="6">
        <v>45820</v>
      </c>
      <c r="B1968" t="s">
        <v>14</v>
      </c>
      <c r="C1968">
        <v>42</v>
      </c>
      <c r="D1968">
        <v>24.25</v>
      </c>
      <c r="E1968" s="10">
        <v>0.51710648148148153</v>
      </c>
      <c r="F1968" t="s">
        <v>19</v>
      </c>
      <c r="G1968" s="13">
        <f t="shared" si="31"/>
        <v>1018.5</v>
      </c>
    </row>
    <row r="1969" spans="1:15" x14ac:dyDescent="0.75">
      <c r="A1969" s="6">
        <v>45820</v>
      </c>
      <c r="B1969" t="s">
        <v>14</v>
      </c>
      <c r="C1969">
        <v>42</v>
      </c>
      <c r="D1969">
        <v>24.25</v>
      </c>
      <c r="E1969" s="10">
        <v>0.51710648148148153</v>
      </c>
      <c r="F1969" t="s">
        <v>19</v>
      </c>
      <c r="G1969" s="13">
        <f t="shared" si="31"/>
        <v>1018.5</v>
      </c>
    </row>
    <row r="1970" spans="1:15" x14ac:dyDescent="0.75">
      <c r="A1970" s="6">
        <v>45820</v>
      </c>
      <c r="B1970" t="s">
        <v>14</v>
      </c>
      <c r="C1970">
        <v>97</v>
      </c>
      <c r="D1970">
        <v>24.3</v>
      </c>
      <c r="E1970" s="10">
        <v>0.53381944444444451</v>
      </c>
      <c r="F1970" t="s">
        <v>19</v>
      </c>
      <c r="G1970" s="13">
        <f t="shared" si="31"/>
        <v>2357.1</v>
      </c>
    </row>
    <row r="1971" spans="1:15" x14ac:dyDescent="0.75">
      <c r="A1971" s="6">
        <v>45820</v>
      </c>
      <c r="B1971" t="s">
        <v>14</v>
      </c>
      <c r="C1971">
        <v>3</v>
      </c>
      <c r="D1971">
        <v>24.25</v>
      </c>
      <c r="E1971" s="10">
        <v>0.55745370370370373</v>
      </c>
      <c r="F1971" t="s">
        <v>19</v>
      </c>
      <c r="G1971" s="13">
        <f t="shared" si="31"/>
        <v>72.75</v>
      </c>
    </row>
    <row r="1972" spans="1:15" x14ac:dyDescent="0.75">
      <c r="A1972" s="6">
        <v>45820</v>
      </c>
      <c r="B1972" t="s">
        <v>14</v>
      </c>
      <c r="C1972">
        <v>21</v>
      </c>
      <c r="D1972">
        <v>24.25</v>
      </c>
      <c r="E1972" s="10">
        <v>0.6135532407407408</v>
      </c>
      <c r="F1972" t="s">
        <v>19</v>
      </c>
      <c r="G1972" s="13">
        <f t="shared" si="31"/>
        <v>509.25</v>
      </c>
    </row>
    <row r="1973" spans="1:15" x14ac:dyDescent="0.75">
      <c r="A1973" s="6">
        <v>45820</v>
      </c>
      <c r="B1973" t="s">
        <v>14</v>
      </c>
      <c r="C1973">
        <v>21</v>
      </c>
      <c r="D1973">
        <v>24.25</v>
      </c>
      <c r="E1973" s="10">
        <v>0.6135532407407408</v>
      </c>
      <c r="F1973" t="s">
        <v>19</v>
      </c>
      <c r="G1973" s="13">
        <f t="shared" si="31"/>
        <v>509.25</v>
      </c>
    </row>
    <row r="1974" spans="1:15" x14ac:dyDescent="0.75">
      <c r="A1974" s="6">
        <v>45820</v>
      </c>
      <c r="B1974" t="s">
        <v>14</v>
      </c>
      <c r="C1974">
        <v>185</v>
      </c>
      <c r="D1974">
        <v>24.3</v>
      </c>
      <c r="E1974" s="10">
        <v>0.69480324074074085</v>
      </c>
      <c r="F1974" t="s">
        <v>19</v>
      </c>
      <c r="G1974" s="13">
        <f t="shared" si="31"/>
        <v>4495.5</v>
      </c>
      <c r="H1974" s="20">
        <f>SUM(C1967:C1974)</f>
        <v>450</v>
      </c>
      <c r="I1974" s="15">
        <f>SUM(G1967:G1974)/H1974</f>
        <v>24.294333333333334</v>
      </c>
      <c r="J1974" s="13">
        <f>H1974*I1974</f>
        <v>10932.45</v>
      </c>
    </row>
    <row r="1975" spans="1:15" x14ac:dyDescent="0.75">
      <c r="A1975" s="6">
        <v>45821</v>
      </c>
      <c r="B1975" t="s">
        <v>14</v>
      </c>
      <c r="C1975">
        <v>38</v>
      </c>
      <c r="D1975">
        <v>23.85</v>
      </c>
      <c r="E1975" s="10">
        <v>0.40217592592592594</v>
      </c>
      <c r="F1975" t="s">
        <v>19</v>
      </c>
      <c r="G1975" s="13">
        <f t="shared" si="31"/>
        <v>906.30000000000007</v>
      </c>
    </row>
    <row r="1976" spans="1:15" x14ac:dyDescent="0.75">
      <c r="A1976" s="6">
        <v>45821</v>
      </c>
      <c r="B1976" t="s">
        <v>14</v>
      </c>
      <c r="C1976">
        <v>67</v>
      </c>
      <c r="D1976">
        <v>23.95</v>
      </c>
      <c r="E1976" s="10">
        <v>0.46043981481481483</v>
      </c>
      <c r="F1976" t="s">
        <v>19</v>
      </c>
      <c r="G1976" s="13">
        <f t="shared" si="31"/>
        <v>1604.6499999999999</v>
      </c>
    </row>
    <row r="1977" spans="1:15" x14ac:dyDescent="0.75">
      <c r="A1977" s="6">
        <v>45821</v>
      </c>
      <c r="B1977" t="s">
        <v>14</v>
      </c>
      <c r="C1977">
        <v>38</v>
      </c>
      <c r="D1977">
        <v>23.95</v>
      </c>
      <c r="E1977" s="10">
        <v>0.48165509259259259</v>
      </c>
      <c r="F1977" t="s">
        <v>19</v>
      </c>
      <c r="G1977" s="13">
        <f t="shared" si="31"/>
        <v>910.1</v>
      </c>
    </row>
    <row r="1978" spans="1:15" x14ac:dyDescent="0.75">
      <c r="A1978" s="6">
        <v>45821</v>
      </c>
      <c r="B1978" t="s">
        <v>14</v>
      </c>
      <c r="C1978">
        <v>40</v>
      </c>
      <c r="D1978">
        <v>23.85</v>
      </c>
      <c r="E1978" s="10">
        <v>0.48168981481481482</v>
      </c>
      <c r="F1978" t="s">
        <v>19</v>
      </c>
      <c r="G1978" s="13">
        <f t="shared" si="31"/>
        <v>954</v>
      </c>
    </row>
    <row r="1979" spans="1:15" x14ac:dyDescent="0.75">
      <c r="A1979" s="6">
        <v>45821</v>
      </c>
      <c r="B1979" t="s">
        <v>14</v>
      </c>
      <c r="C1979">
        <v>40</v>
      </c>
      <c r="D1979">
        <v>23.95</v>
      </c>
      <c r="E1979" s="10">
        <v>0.53314814814814815</v>
      </c>
      <c r="F1979" t="s">
        <v>19</v>
      </c>
      <c r="G1979" s="13">
        <f t="shared" si="31"/>
        <v>958</v>
      </c>
    </row>
    <row r="1980" spans="1:15" x14ac:dyDescent="0.75">
      <c r="A1980" s="6">
        <v>45821</v>
      </c>
      <c r="B1980" t="s">
        <v>14</v>
      </c>
      <c r="C1980">
        <v>42</v>
      </c>
      <c r="D1980">
        <v>24.15</v>
      </c>
      <c r="E1980" s="10">
        <v>0.55796296296296299</v>
      </c>
      <c r="F1980" t="s">
        <v>19</v>
      </c>
      <c r="G1980" s="13">
        <f t="shared" ref="G1980:G2018" si="32">C1980*D1980</f>
        <v>1014.3</v>
      </c>
    </row>
    <row r="1981" spans="1:15" x14ac:dyDescent="0.75">
      <c r="A1981" s="6">
        <v>45821</v>
      </c>
      <c r="B1981" t="s">
        <v>14</v>
      </c>
      <c r="C1981">
        <v>42</v>
      </c>
      <c r="D1981">
        <v>24.1</v>
      </c>
      <c r="E1981" s="10">
        <v>0.55797453703703703</v>
      </c>
      <c r="F1981" t="s">
        <v>19</v>
      </c>
      <c r="G1981" s="13">
        <f t="shared" si="32"/>
        <v>1012.2</v>
      </c>
    </row>
    <row r="1982" spans="1:15" x14ac:dyDescent="0.75">
      <c r="A1982" s="6">
        <v>45821</v>
      </c>
      <c r="B1982" t="s">
        <v>14</v>
      </c>
      <c r="C1982">
        <v>41</v>
      </c>
      <c r="D1982">
        <v>24</v>
      </c>
      <c r="E1982" s="10">
        <v>0.61868055555555557</v>
      </c>
      <c r="F1982" t="s">
        <v>19</v>
      </c>
      <c r="G1982" s="13">
        <f t="shared" si="32"/>
        <v>984</v>
      </c>
    </row>
    <row r="1983" spans="1:15" x14ac:dyDescent="0.75">
      <c r="A1983" s="6">
        <v>45821</v>
      </c>
      <c r="B1983" t="s">
        <v>14</v>
      </c>
      <c r="C1983">
        <v>9</v>
      </c>
      <c r="D1983">
        <v>24</v>
      </c>
      <c r="E1983" s="10">
        <v>0.65748842592592593</v>
      </c>
      <c r="F1983" t="s">
        <v>19</v>
      </c>
      <c r="G1983" s="13">
        <f t="shared" si="32"/>
        <v>216</v>
      </c>
    </row>
    <row r="1984" spans="1:15" x14ac:dyDescent="0.75">
      <c r="A1984" s="6">
        <v>45821</v>
      </c>
      <c r="B1984" t="s">
        <v>14</v>
      </c>
      <c r="C1984">
        <v>43</v>
      </c>
      <c r="D1984">
        <v>24</v>
      </c>
      <c r="E1984" s="10">
        <v>0.67091435185185189</v>
      </c>
      <c r="F1984" t="s">
        <v>19</v>
      </c>
      <c r="G1984" s="13">
        <f t="shared" si="32"/>
        <v>1032</v>
      </c>
      <c r="H1984" s="20">
        <f>SUM(C1975:C1984)</f>
        <v>400</v>
      </c>
      <c r="I1984" s="15">
        <f>SUM(G1975:G1984)/H1984</f>
        <v>23.978874999999999</v>
      </c>
      <c r="J1984" s="13">
        <f>H1984*I1984</f>
        <v>9591.5499999999993</v>
      </c>
      <c r="K1984" s="20">
        <f>SUM(H1953:H1984)</f>
        <v>2300</v>
      </c>
      <c r="L1984" s="15">
        <f>M1984/K1984</f>
        <v>24.715399999999999</v>
      </c>
      <c r="M1984" s="15">
        <v>56845.42</v>
      </c>
      <c r="N1984" s="6">
        <v>45821</v>
      </c>
      <c r="O1984" s="27">
        <f>K1984/$P$2</f>
        <v>1.2230794886804525E-4</v>
      </c>
    </row>
    <row r="1985" spans="1:10" x14ac:dyDescent="0.75">
      <c r="A1985" s="6">
        <v>45824</v>
      </c>
      <c r="B1985" t="s">
        <v>14</v>
      </c>
      <c r="C1985">
        <v>36</v>
      </c>
      <c r="D1985">
        <v>24</v>
      </c>
      <c r="E1985" s="10">
        <v>0.40715277777777775</v>
      </c>
      <c r="F1985" t="s">
        <v>19</v>
      </c>
      <c r="G1985" s="13">
        <f t="shared" si="32"/>
        <v>864</v>
      </c>
    </row>
    <row r="1986" spans="1:10" x14ac:dyDescent="0.75">
      <c r="A1986" s="6">
        <v>45824</v>
      </c>
      <c r="B1986" t="s">
        <v>14</v>
      </c>
      <c r="C1986">
        <v>34</v>
      </c>
      <c r="D1986">
        <v>24.05</v>
      </c>
      <c r="E1986" s="10">
        <v>0.42981481481481482</v>
      </c>
      <c r="F1986" t="s">
        <v>19</v>
      </c>
      <c r="G1986" s="13">
        <f t="shared" si="32"/>
        <v>817.7</v>
      </c>
    </row>
    <row r="1987" spans="1:10" x14ac:dyDescent="0.75">
      <c r="A1987" s="6">
        <v>45824</v>
      </c>
      <c r="B1987" t="s">
        <v>14</v>
      </c>
      <c r="C1987">
        <v>34</v>
      </c>
      <c r="D1987">
        <v>24.05</v>
      </c>
      <c r="E1987" s="10">
        <v>0.46043981481481483</v>
      </c>
      <c r="F1987" t="s">
        <v>19</v>
      </c>
      <c r="G1987" s="13">
        <f t="shared" si="32"/>
        <v>817.7</v>
      </c>
    </row>
    <row r="1988" spans="1:10" x14ac:dyDescent="0.75">
      <c r="A1988" s="6">
        <v>45824</v>
      </c>
      <c r="B1988" t="s">
        <v>14</v>
      </c>
      <c r="C1988">
        <v>25</v>
      </c>
      <c r="D1988">
        <v>24.1</v>
      </c>
      <c r="E1988" s="10">
        <v>0.46043981481481483</v>
      </c>
      <c r="F1988" t="s">
        <v>19</v>
      </c>
      <c r="G1988" s="13">
        <f t="shared" si="32"/>
        <v>602.5</v>
      </c>
    </row>
    <row r="1989" spans="1:10" x14ac:dyDescent="0.75">
      <c r="A1989" s="6">
        <v>45824</v>
      </c>
      <c r="B1989" t="s">
        <v>14</v>
      </c>
      <c r="C1989">
        <v>53</v>
      </c>
      <c r="D1989">
        <v>24.2</v>
      </c>
      <c r="E1989" s="10">
        <v>0.58578703703703705</v>
      </c>
      <c r="F1989" t="s">
        <v>19</v>
      </c>
      <c r="G1989" s="13">
        <f t="shared" si="32"/>
        <v>1282.5999999999999</v>
      </c>
    </row>
    <row r="1990" spans="1:10" x14ac:dyDescent="0.75">
      <c r="A1990" s="6">
        <v>45824</v>
      </c>
      <c r="B1990" t="s">
        <v>14</v>
      </c>
      <c r="C1990">
        <v>30</v>
      </c>
      <c r="D1990">
        <v>24.2</v>
      </c>
      <c r="E1990" s="10">
        <v>0.58625000000000005</v>
      </c>
      <c r="F1990" t="s">
        <v>19</v>
      </c>
      <c r="G1990" s="13">
        <f t="shared" si="32"/>
        <v>726</v>
      </c>
    </row>
    <row r="1991" spans="1:10" x14ac:dyDescent="0.75">
      <c r="A1991" s="6">
        <v>45824</v>
      </c>
      <c r="B1991" t="s">
        <v>14</v>
      </c>
      <c r="C1991">
        <v>30</v>
      </c>
      <c r="D1991">
        <v>24.2</v>
      </c>
      <c r="E1991" s="10">
        <v>0.58629629629629632</v>
      </c>
      <c r="F1991" t="s">
        <v>19</v>
      </c>
      <c r="G1991" s="13">
        <f t="shared" si="32"/>
        <v>726</v>
      </c>
    </row>
    <row r="1992" spans="1:10" x14ac:dyDescent="0.75">
      <c r="A1992" s="6">
        <v>45824</v>
      </c>
      <c r="B1992" t="s">
        <v>14</v>
      </c>
      <c r="C1992">
        <v>41</v>
      </c>
      <c r="D1992">
        <v>24.2</v>
      </c>
      <c r="E1992" s="10">
        <v>0.60533564814814811</v>
      </c>
      <c r="F1992" t="s">
        <v>19</v>
      </c>
      <c r="G1992" s="13">
        <f t="shared" si="32"/>
        <v>992.19999999999993</v>
      </c>
    </row>
    <row r="1993" spans="1:10" x14ac:dyDescent="0.75">
      <c r="A1993" s="6">
        <v>45824</v>
      </c>
      <c r="B1993" t="s">
        <v>14</v>
      </c>
      <c r="C1993">
        <v>40</v>
      </c>
      <c r="D1993">
        <v>24.05</v>
      </c>
      <c r="E1993" s="10">
        <v>0.6358449074074074</v>
      </c>
      <c r="F1993" t="s">
        <v>19</v>
      </c>
      <c r="G1993" s="13">
        <f t="shared" si="32"/>
        <v>962</v>
      </c>
    </row>
    <row r="1994" spans="1:10" x14ac:dyDescent="0.75">
      <c r="A1994" s="6">
        <v>45824</v>
      </c>
      <c r="B1994" t="s">
        <v>14</v>
      </c>
      <c r="C1994">
        <v>38</v>
      </c>
      <c r="D1994">
        <v>24</v>
      </c>
      <c r="E1994" s="10">
        <v>0.65266203703703707</v>
      </c>
      <c r="F1994" t="s">
        <v>19</v>
      </c>
      <c r="G1994" s="13">
        <f t="shared" si="32"/>
        <v>912</v>
      </c>
    </row>
    <row r="1995" spans="1:10" x14ac:dyDescent="0.75">
      <c r="A1995" s="6">
        <v>45824</v>
      </c>
      <c r="B1995" t="s">
        <v>14</v>
      </c>
      <c r="C1995">
        <v>39</v>
      </c>
      <c r="D1995">
        <v>23.95</v>
      </c>
      <c r="E1995" s="10">
        <v>0.71402777777777782</v>
      </c>
      <c r="F1995" t="s">
        <v>19</v>
      </c>
      <c r="G1995" s="13">
        <f t="shared" si="32"/>
        <v>934.05</v>
      </c>
      <c r="H1995" s="20">
        <f>SUM(C1985:C1995)</f>
        <v>400</v>
      </c>
      <c r="I1995" s="15">
        <f>SUM(G1985:G1995)/H1995</f>
        <v>24.091875000000002</v>
      </c>
      <c r="J1995" s="13">
        <f>H1995*I1995</f>
        <v>9636.75</v>
      </c>
    </row>
    <row r="1996" spans="1:10" x14ac:dyDescent="0.75">
      <c r="A1996" s="6">
        <v>45825</v>
      </c>
      <c r="B1996" t="s">
        <v>14</v>
      </c>
      <c r="C1996">
        <v>36</v>
      </c>
      <c r="D1996">
        <v>24.3</v>
      </c>
      <c r="E1996" s="10">
        <v>0.38528935185185187</v>
      </c>
      <c r="F1996" t="s">
        <v>19</v>
      </c>
      <c r="G1996" s="13">
        <f t="shared" si="32"/>
        <v>874.80000000000007</v>
      </c>
    </row>
    <row r="1997" spans="1:10" x14ac:dyDescent="0.75">
      <c r="A1997" s="6">
        <v>45825</v>
      </c>
      <c r="B1997" t="s">
        <v>14</v>
      </c>
      <c r="C1997">
        <v>4</v>
      </c>
      <c r="D1997">
        <v>24.5</v>
      </c>
      <c r="E1997" s="10">
        <v>0.41773148148148148</v>
      </c>
      <c r="F1997" t="s">
        <v>19</v>
      </c>
      <c r="G1997" s="13">
        <f t="shared" si="32"/>
        <v>98</v>
      </c>
    </row>
    <row r="1998" spans="1:10" x14ac:dyDescent="0.75">
      <c r="A1998" s="6">
        <v>45825</v>
      </c>
      <c r="B1998" t="s">
        <v>14</v>
      </c>
      <c r="C1998">
        <v>33</v>
      </c>
      <c r="D1998">
        <v>24.65</v>
      </c>
      <c r="E1998" s="10">
        <v>0.41773148148148148</v>
      </c>
      <c r="F1998" t="s">
        <v>19</v>
      </c>
      <c r="G1998" s="13">
        <f t="shared" si="32"/>
        <v>813.44999999999993</v>
      </c>
    </row>
    <row r="1999" spans="1:10" x14ac:dyDescent="0.75">
      <c r="A1999" s="6">
        <v>45825</v>
      </c>
      <c r="B1999" t="s">
        <v>14</v>
      </c>
      <c r="C1999">
        <v>6</v>
      </c>
      <c r="D1999">
        <v>24.85</v>
      </c>
      <c r="E1999" s="10">
        <v>0.44414351851851852</v>
      </c>
      <c r="F1999" t="s">
        <v>19</v>
      </c>
      <c r="G1999" s="13">
        <f t="shared" si="32"/>
        <v>149.10000000000002</v>
      </c>
    </row>
    <row r="2000" spans="1:10" x14ac:dyDescent="0.75">
      <c r="A2000" s="6">
        <v>45825</v>
      </c>
      <c r="B2000" t="s">
        <v>14</v>
      </c>
      <c r="C2000">
        <v>37</v>
      </c>
      <c r="D2000">
        <v>24.85</v>
      </c>
      <c r="E2000" s="10">
        <v>0.46800925925925929</v>
      </c>
      <c r="F2000" t="s">
        <v>19</v>
      </c>
      <c r="G2000" s="13">
        <f t="shared" si="32"/>
        <v>919.45</v>
      </c>
    </row>
    <row r="2001" spans="1:10" x14ac:dyDescent="0.75">
      <c r="A2001" s="6">
        <v>45825</v>
      </c>
      <c r="B2001" t="s">
        <v>14</v>
      </c>
      <c r="C2001">
        <v>37</v>
      </c>
      <c r="D2001">
        <v>24.85</v>
      </c>
      <c r="E2001" s="10">
        <v>0.46800925925925929</v>
      </c>
      <c r="F2001" t="s">
        <v>19</v>
      </c>
      <c r="G2001" s="13">
        <f t="shared" si="32"/>
        <v>919.45</v>
      </c>
    </row>
    <row r="2002" spans="1:10" x14ac:dyDescent="0.75">
      <c r="A2002" s="6">
        <v>45825</v>
      </c>
      <c r="B2002" t="s">
        <v>14</v>
      </c>
      <c r="C2002">
        <v>4</v>
      </c>
      <c r="D2002">
        <v>24.8</v>
      </c>
      <c r="E2002" s="10">
        <v>0.46908564814814818</v>
      </c>
      <c r="F2002" t="s">
        <v>19</v>
      </c>
      <c r="G2002" s="13">
        <f t="shared" si="32"/>
        <v>99.2</v>
      </c>
    </row>
    <row r="2003" spans="1:10" x14ac:dyDescent="0.75">
      <c r="A2003" s="6">
        <v>45825</v>
      </c>
      <c r="B2003" t="s">
        <v>14</v>
      </c>
      <c r="C2003">
        <v>4</v>
      </c>
      <c r="D2003">
        <v>24.75</v>
      </c>
      <c r="E2003" s="10">
        <v>0.46908564814814818</v>
      </c>
      <c r="F2003" t="s">
        <v>19</v>
      </c>
      <c r="G2003" s="13">
        <f t="shared" si="32"/>
        <v>99</v>
      </c>
    </row>
    <row r="2004" spans="1:10" x14ac:dyDescent="0.75">
      <c r="A2004" s="6">
        <v>45825</v>
      </c>
      <c r="B2004" t="s">
        <v>14</v>
      </c>
      <c r="C2004">
        <v>38</v>
      </c>
      <c r="D2004">
        <v>24.8</v>
      </c>
      <c r="E2004" s="10">
        <v>0.46912037037037035</v>
      </c>
      <c r="F2004" t="s">
        <v>19</v>
      </c>
      <c r="G2004" s="13">
        <f t="shared" si="32"/>
        <v>942.4</v>
      </c>
    </row>
    <row r="2005" spans="1:10" x14ac:dyDescent="0.75">
      <c r="A2005" s="6">
        <v>45825</v>
      </c>
      <c r="B2005" t="s">
        <v>14</v>
      </c>
      <c r="C2005">
        <v>39</v>
      </c>
      <c r="D2005">
        <v>24.7</v>
      </c>
      <c r="E2005" s="10">
        <v>0.51115740740740734</v>
      </c>
      <c r="F2005" t="s">
        <v>19</v>
      </c>
      <c r="G2005" s="13">
        <f t="shared" si="32"/>
        <v>963.3</v>
      </c>
    </row>
    <row r="2006" spans="1:10" x14ac:dyDescent="0.75">
      <c r="A2006" s="6">
        <v>45825</v>
      </c>
      <c r="B2006" t="s">
        <v>14</v>
      </c>
      <c r="C2006">
        <v>162</v>
      </c>
      <c r="D2006">
        <v>25.05</v>
      </c>
      <c r="E2006" s="10">
        <v>0.6678587962962963</v>
      </c>
      <c r="F2006" t="s">
        <v>19</v>
      </c>
      <c r="G2006" s="13">
        <f t="shared" si="32"/>
        <v>4058.1</v>
      </c>
      <c r="H2006" s="20">
        <f>SUM(C1996:C2006)</f>
        <v>400</v>
      </c>
      <c r="I2006" s="15">
        <f>SUM(G1996:G2006)/H2006</f>
        <v>24.840624999999999</v>
      </c>
      <c r="J2006" s="13">
        <f>H2006*I2006</f>
        <v>9936.25</v>
      </c>
    </row>
    <row r="2007" spans="1:10" x14ac:dyDescent="0.75">
      <c r="A2007" s="6">
        <v>45826</v>
      </c>
      <c r="B2007" t="s">
        <v>14</v>
      </c>
      <c r="C2007">
        <v>36</v>
      </c>
      <c r="D2007">
        <v>24.7</v>
      </c>
      <c r="E2007" s="10">
        <v>0.43685185185185182</v>
      </c>
      <c r="F2007" t="s">
        <v>19</v>
      </c>
      <c r="G2007" s="13">
        <f t="shared" si="32"/>
        <v>889.19999999999993</v>
      </c>
    </row>
    <row r="2008" spans="1:10" x14ac:dyDescent="0.75">
      <c r="A2008" s="6">
        <v>45826</v>
      </c>
      <c r="B2008" t="s">
        <v>14</v>
      </c>
      <c r="C2008">
        <v>36</v>
      </c>
      <c r="D2008">
        <v>24.7</v>
      </c>
      <c r="E2008" s="10">
        <v>0.43685185185185182</v>
      </c>
      <c r="F2008" t="s">
        <v>19</v>
      </c>
      <c r="G2008" s="13">
        <f t="shared" si="32"/>
        <v>889.19999999999993</v>
      </c>
    </row>
    <row r="2009" spans="1:10" x14ac:dyDescent="0.75">
      <c r="A2009" s="6">
        <v>45826</v>
      </c>
      <c r="B2009" t="s">
        <v>14</v>
      </c>
      <c r="C2009">
        <v>36</v>
      </c>
      <c r="D2009">
        <v>24.7</v>
      </c>
      <c r="E2009" s="10">
        <v>0.43685185185185182</v>
      </c>
      <c r="F2009" t="s">
        <v>19</v>
      </c>
      <c r="G2009" s="13">
        <f t="shared" si="32"/>
        <v>889.19999999999993</v>
      </c>
    </row>
    <row r="2010" spans="1:10" x14ac:dyDescent="0.75">
      <c r="A2010" s="6">
        <v>45826</v>
      </c>
      <c r="B2010" t="s">
        <v>14</v>
      </c>
      <c r="C2010">
        <v>40</v>
      </c>
      <c r="D2010">
        <v>24.6</v>
      </c>
      <c r="E2010" s="10">
        <v>0.43689814814814815</v>
      </c>
      <c r="F2010" t="s">
        <v>19</v>
      </c>
      <c r="G2010" s="13">
        <f t="shared" si="32"/>
        <v>984</v>
      </c>
    </row>
    <row r="2011" spans="1:10" x14ac:dyDescent="0.75">
      <c r="A2011" s="6">
        <v>45826</v>
      </c>
      <c r="B2011" t="s">
        <v>14</v>
      </c>
      <c r="C2011">
        <v>39</v>
      </c>
      <c r="D2011">
        <v>24.7</v>
      </c>
      <c r="E2011" s="10">
        <v>0.48677083333333332</v>
      </c>
      <c r="F2011" t="s">
        <v>19</v>
      </c>
      <c r="G2011" s="13">
        <f t="shared" si="32"/>
        <v>963.3</v>
      </c>
    </row>
    <row r="2012" spans="1:10" x14ac:dyDescent="0.75">
      <c r="A2012" s="6">
        <v>45826</v>
      </c>
      <c r="B2012" t="s">
        <v>14</v>
      </c>
      <c r="C2012">
        <v>39</v>
      </c>
      <c r="D2012">
        <v>24.55</v>
      </c>
      <c r="E2012" s="10">
        <v>0.49245370370370373</v>
      </c>
      <c r="F2012" t="s">
        <v>19</v>
      </c>
      <c r="G2012" s="13">
        <f t="shared" si="32"/>
        <v>957.45</v>
      </c>
    </row>
    <row r="2013" spans="1:10" x14ac:dyDescent="0.75">
      <c r="A2013" s="6">
        <v>45826</v>
      </c>
      <c r="B2013" t="s">
        <v>14</v>
      </c>
      <c r="C2013">
        <v>40</v>
      </c>
      <c r="D2013">
        <v>24.6</v>
      </c>
      <c r="E2013" s="10">
        <v>0.54395833333333332</v>
      </c>
      <c r="F2013" t="s">
        <v>19</v>
      </c>
      <c r="G2013" s="13">
        <f t="shared" si="32"/>
        <v>984</v>
      </c>
    </row>
    <row r="2014" spans="1:10" x14ac:dyDescent="0.75">
      <c r="A2014" s="6">
        <v>45826</v>
      </c>
      <c r="B2014" t="s">
        <v>14</v>
      </c>
      <c r="C2014">
        <v>17</v>
      </c>
      <c r="D2014">
        <v>24.85</v>
      </c>
      <c r="E2014" s="10">
        <v>0.59722222222222221</v>
      </c>
      <c r="F2014" t="s">
        <v>19</v>
      </c>
      <c r="G2014" s="13">
        <f t="shared" si="32"/>
        <v>422.45000000000005</v>
      </c>
    </row>
    <row r="2015" spans="1:10" x14ac:dyDescent="0.75">
      <c r="A2015" s="6">
        <v>45826</v>
      </c>
      <c r="B2015" t="s">
        <v>14</v>
      </c>
      <c r="C2015">
        <v>18</v>
      </c>
      <c r="D2015">
        <v>24.85</v>
      </c>
      <c r="E2015" s="10">
        <v>0.62024305555555559</v>
      </c>
      <c r="F2015" t="s">
        <v>19</v>
      </c>
      <c r="G2015" s="13">
        <f t="shared" si="32"/>
        <v>447.3</v>
      </c>
    </row>
    <row r="2016" spans="1:10" x14ac:dyDescent="0.75">
      <c r="A2016" s="6">
        <v>45826</v>
      </c>
      <c r="B2016" t="s">
        <v>14</v>
      </c>
      <c r="C2016">
        <v>22</v>
      </c>
      <c r="D2016">
        <v>24.85</v>
      </c>
      <c r="E2016" s="10">
        <v>0.62153935185185183</v>
      </c>
      <c r="F2016" t="s">
        <v>19</v>
      </c>
      <c r="G2016" s="13">
        <f t="shared" si="32"/>
        <v>546.70000000000005</v>
      </c>
    </row>
    <row r="2017" spans="1:10" x14ac:dyDescent="0.75">
      <c r="A2017" s="6">
        <v>45826</v>
      </c>
      <c r="B2017" t="s">
        <v>14</v>
      </c>
      <c r="C2017">
        <v>66</v>
      </c>
      <c r="D2017">
        <v>24.85</v>
      </c>
      <c r="E2017" s="10">
        <v>0.62153935185185183</v>
      </c>
      <c r="F2017" t="s">
        <v>19</v>
      </c>
      <c r="G2017" s="13">
        <f t="shared" si="32"/>
        <v>1640.1000000000001</v>
      </c>
    </row>
    <row r="2018" spans="1:10" x14ac:dyDescent="0.75">
      <c r="A2018" s="6">
        <v>45826</v>
      </c>
      <c r="B2018" t="s">
        <v>14</v>
      </c>
      <c r="C2018">
        <v>11</v>
      </c>
      <c r="D2018">
        <v>24.75</v>
      </c>
      <c r="E2018" s="10">
        <v>0.62439814814814809</v>
      </c>
      <c r="F2018" t="s">
        <v>19</v>
      </c>
      <c r="G2018" s="13">
        <f t="shared" si="32"/>
        <v>272.25</v>
      </c>
      <c r="H2018" s="20">
        <f>SUM(C2007:C2018)</f>
        <v>400</v>
      </c>
      <c r="I2018" s="15">
        <f>SUM(G2007:G2018)/H2018</f>
        <v>24.712875</v>
      </c>
      <c r="J2018" s="13">
        <f>H2018*I2018</f>
        <v>9885.15</v>
      </c>
    </row>
    <row r="2019" spans="1:10" x14ac:dyDescent="0.75">
      <c r="A2019" s="6">
        <v>45827</v>
      </c>
      <c r="B2019" t="s">
        <v>14</v>
      </c>
      <c r="C2019" s="31">
        <v>38</v>
      </c>
      <c r="D2019">
        <v>24.05</v>
      </c>
      <c r="E2019" s="12">
        <v>0.39899305555555559</v>
      </c>
      <c r="F2019" t="s">
        <v>19</v>
      </c>
      <c r="G2019" s="13">
        <f t="shared" ref="G2019:G2082" si="33">C2019*D2019</f>
        <v>913.9</v>
      </c>
    </row>
    <row r="2020" spans="1:10" x14ac:dyDescent="0.75">
      <c r="A2020" s="6">
        <v>45827</v>
      </c>
      <c r="B2020" t="s">
        <v>14</v>
      </c>
      <c r="C2020" s="31">
        <v>42</v>
      </c>
      <c r="D2020">
        <v>24.05</v>
      </c>
      <c r="E2020" s="12">
        <v>0.44407407407407407</v>
      </c>
      <c r="F2020" t="s">
        <v>19</v>
      </c>
      <c r="G2020" s="13">
        <f t="shared" si="33"/>
        <v>1010.1</v>
      </c>
    </row>
    <row r="2021" spans="1:10" x14ac:dyDescent="0.75">
      <c r="A2021" s="6">
        <v>45827</v>
      </c>
      <c r="B2021" t="s">
        <v>14</v>
      </c>
      <c r="C2021" s="31">
        <v>41</v>
      </c>
      <c r="D2021">
        <v>24.05</v>
      </c>
      <c r="E2021" s="12">
        <v>0.44407407407407407</v>
      </c>
      <c r="F2021" t="s">
        <v>19</v>
      </c>
      <c r="G2021" s="13">
        <f t="shared" si="33"/>
        <v>986.05000000000007</v>
      </c>
    </row>
    <row r="2022" spans="1:10" x14ac:dyDescent="0.75">
      <c r="A2022" s="6">
        <v>45827</v>
      </c>
      <c r="B2022" t="s">
        <v>14</v>
      </c>
      <c r="C2022" s="31">
        <v>6</v>
      </c>
      <c r="D2022">
        <v>23.95</v>
      </c>
      <c r="E2022" s="12">
        <v>0.47962962962962963</v>
      </c>
      <c r="F2022" t="s">
        <v>19</v>
      </c>
      <c r="G2022" s="13">
        <f t="shared" si="33"/>
        <v>143.69999999999999</v>
      </c>
    </row>
    <row r="2023" spans="1:10" x14ac:dyDescent="0.75">
      <c r="A2023" s="6">
        <v>45827</v>
      </c>
      <c r="B2023" t="s">
        <v>14</v>
      </c>
      <c r="C2023" s="31">
        <v>6</v>
      </c>
      <c r="D2023">
        <v>23.9</v>
      </c>
      <c r="E2023" s="12">
        <v>0.50902777777777775</v>
      </c>
      <c r="F2023" t="s">
        <v>19</v>
      </c>
      <c r="G2023" s="13">
        <f t="shared" si="33"/>
        <v>143.39999999999998</v>
      </c>
    </row>
    <row r="2024" spans="1:10" x14ac:dyDescent="0.75">
      <c r="A2024" s="6">
        <v>45827</v>
      </c>
      <c r="B2024" t="s">
        <v>14</v>
      </c>
      <c r="C2024" s="31">
        <v>13</v>
      </c>
      <c r="D2024">
        <v>23.9</v>
      </c>
      <c r="E2024" s="12">
        <v>0.50902777777777775</v>
      </c>
      <c r="F2024" t="s">
        <v>19</v>
      </c>
      <c r="G2024" s="13">
        <f t="shared" si="33"/>
        <v>310.7</v>
      </c>
    </row>
    <row r="2025" spans="1:10" x14ac:dyDescent="0.75">
      <c r="A2025" s="6">
        <v>45827</v>
      </c>
      <c r="B2025" t="s">
        <v>14</v>
      </c>
      <c r="C2025" s="31">
        <v>70</v>
      </c>
      <c r="D2025">
        <v>23.9</v>
      </c>
      <c r="E2025" s="12">
        <v>0.68839120370370377</v>
      </c>
      <c r="F2025" t="s">
        <v>19</v>
      </c>
      <c r="G2025" s="13">
        <f t="shared" si="33"/>
        <v>1673</v>
      </c>
    </row>
    <row r="2026" spans="1:10" x14ac:dyDescent="0.75">
      <c r="A2026" s="6">
        <v>45827</v>
      </c>
      <c r="B2026" t="s">
        <v>14</v>
      </c>
      <c r="C2026" s="31">
        <v>51</v>
      </c>
      <c r="D2026">
        <v>23.9</v>
      </c>
      <c r="E2026" s="12">
        <v>0.68931712962962965</v>
      </c>
      <c r="F2026" t="s">
        <v>19</v>
      </c>
      <c r="G2026" s="13">
        <f t="shared" si="33"/>
        <v>1218.8999999999999</v>
      </c>
    </row>
    <row r="2027" spans="1:10" x14ac:dyDescent="0.75">
      <c r="A2027" s="6">
        <v>45827</v>
      </c>
      <c r="B2027" t="s">
        <v>14</v>
      </c>
      <c r="C2027" s="31">
        <v>183</v>
      </c>
      <c r="D2027">
        <v>23.9</v>
      </c>
      <c r="E2027" s="12">
        <v>0.6965972222222222</v>
      </c>
      <c r="F2027" t="s">
        <v>19</v>
      </c>
      <c r="G2027" s="13">
        <f t="shared" si="33"/>
        <v>4373.7</v>
      </c>
      <c r="H2027" s="20">
        <f>SUM(C2019:C2027)</f>
        <v>450</v>
      </c>
      <c r="I2027" s="15">
        <f>SUM(G2019:G2027)/H2027</f>
        <v>23.941000000000003</v>
      </c>
      <c r="J2027" s="13">
        <f>H2027*I2027</f>
        <v>10773.45</v>
      </c>
    </row>
    <row r="2028" spans="1:10" x14ac:dyDescent="0.75">
      <c r="A2028" s="6">
        <v>45828</v>
      </c>
      <c r="B2028" t="s">
        <v>14</v>
      </c>
      <c r="C2028">
        <v>35</v>
      </c>
      <c r="D2028">
        <v>24.25</v>
      </c>
      <c r="E2028" s="10">
        <v>0.38268518518518518</v>
      </c>
      <c r="F2028" t="s">
        <v>19</v>
      </c>
      <c r="G2028" s="13">
        <f t="shared" si="33"/>
        <v>848.75</v>
      </c>
    </row>
    <row r="2029" spans="1:10" x14ac:dyDescent="0.75">
      <c r="A2029" s="6">
        <v>45828</v>
      </c>
      <c r="B2029" t="s">
        <v>14</v>
      </c>
      <c r="C2029">
        <v>40</v>
      </c>
      <c r="D2029">
        <v>24.15</v>
      </c>
      <c r="E2029" s="10">
        <v>0.39770833333333333</v>
      </c>
      <c r="F2029" t="s">
        <v>19</v>
      </c>
      <c r="G2029" s="13">
        <f t="shared" si="33"/>
        <v>966</v>
      </c>
    </row>
    <row r="2030" spans="1:10" x14ac:dyDescent="0.75">
      <c r="A2030" s="6">
        <v>45828</v>
      </c>
      <c r="B2030" t="s">
        <v>14</v>
      </c>
      <c r="C2030">
        <v>39</v>
      </c>
      <c r="D2030">
        <v>24.2</v>
      </c>
      <c r="E2030" s="10">
        <v>0.40034722222222219</v>
      </c>
      <c r="F2030" t="s">
        <v>19</v>
      </c>
      <c r="G2030" s="13">
        <f t="shared" si="33"/>
        <v>943.8</v>
      </c>
    </row>
    <row r="2031" spans="1:10" x14ac:dyDescent="0.75">
      <c r="A2031" s="6">
        <v>45828</v>
      </c>
      <c r="B2031" t="s">
        <v>14</v>
      </c>
      <c r="C2031">
        <v>15</v>
      </c>
      <c r="D2031">
        <v>24.1</v>
      </c>
      <c r="E2031" s="10">
        <v>0.45174768518518515</v>
      </c>
      <c r="F2031" t="s">
        <v>19</v>
      </c>
      <c r="G2031" s="13">
        <f t="shared" si="33"/>
        <v>361.5</v>
      </c>
    </row>
    <row r="2032" spans="1:10" x14ac:dyDescent="0.75">
      <c r="A2032" s="6">
        <v>45828</v>
      </c>
      <c r="B2032" t="s">
        <v>14</v>
      </c>
      <c r="C2032">
        <v>40</v>
      </c>
      <c r="D2032">
        <v>24.05</v>
      </c>
      <c r="E2032" s="10">
        <v>0.48159722222222223</v>
      </c>
      <c r="F2032" t="s">
        <v>19</v>
      </c>
      <c r="G2032" s="13">
        <f t="shared" si="33"/>
        <v>962</v>
      </c>
    </row>
    <row r="2033" spans="1:15" x14ac:dyDescent="0.75">
      <c r="A2033" s="6">
        <v>45828</v>
      </c>
      <c r="B2033" t="s">
        <v>14</v>
      </c>
      <c r="C2033">
        <v>39</v>
      </c>
      <c r="D2033">
        <v>24.05</v>
      </c>
      <c r="E2033" s="10">
        <v>0.49548611111111113</v>
      </c>
      <c r="F2033" t="s">
        <v>19</v>
      </c>
      <c r="G2033" s="13">
        <f t="shared" si="33"/>
        <v>937.95</v>
      </c>
    </row>
    <row r="2034" spans="1:15" x14ac:dyDescent="0.75">
      <c r="A2034" s="6">
        <v>45828</v>
      </c>
      <c r="B2034" t="s">
        <v>14</v>
      </c>
      <c r="C2034">
        <v>46</v>
      </c>
      <c r="D2034">
        <v>24.2</v>
      </c>
      <c r="E2034" s="10">
        <v>0.53189814814814818</v>
      </c>
      <c r="F2034" t="s">
        <v>19</v>
      </c>
      <c r="G2034" s="13">
        <f t="shared" si="33"/>
        <v>1113.2</v>
      </c>
    </row>
    <row r="2035" spans="1:15" x14ac:dyDescent="0.75">
      <c r="A2035" s="6">
        <v>45828</v>
      </c>
      <c r="B2035" t="s">
        <v>14</v>
      </c>
      <c r="C2035">
        <v>3</v>
      </c>
      <c r="D2035">
        <v>24.25</v>
      </c>
      <c r="E2035" s="10">
        <v>0.55109953703703707</v>
      </c>
      <c r="F2035" t="s">
        <v>19</v>
      </c>
      <c r="G2035" s="13">
        <f t="shared" si="33"/>
        <v>72.75</v>
      </c>
    </row>
    <row r="2036" spans="1:15" x14ac:dyDescent="0.75">
      <c r="A2036" s="6">
        <v>45828</v>
      </c>
      <c r="B2036" t="s">
        <v>14</v>
      </c>
      <c r="C2036">
        <v>58</v>
      </c>
      <c r="D2036">
        <v>24.25</v>
      </c>
      <c r="E2036" s="10">
        <v>0.56745370370370374</v>
      </c>
      <c r="F2036" t="s">
        <v>19</v>
      </c>
      <c r="G2036" s="13">
        <f t="shared" si="33"/>
        <v>1406.5</v>
      </c>
    </row>
    <row r="2037" spans="1:15" x14ac:dyDescent="0.75">
      <c r="A2037" s="6">
        <v>45828</v>
      </c>
      <c r="B2037" t="s">
        <v>14</v>
      </c>
      <c r="C2037">
        <v>40</v>
      </c>
      <c r="D2037">
        <v>24.15</v>
      </c>
      <c r="E2037" s="10">
        <v>0.58280092592592592</v>
      </c>
      <c r="F2037" t="s">
        <v>19</v>
      </c>
      <c r="G2037" s="13">
        <f t="shared" si="33"/>
        <v>966</v>
      </c>
    </row>
    <row r="2038" spans="1:15" x14ac:dyDescent="0.75">
      <c r="A2038" s="6">
        <v>45828</v>
      </c>
      <c r="B2038" t="s">
        <v>14</v>
      </c>
      <c r="C2038">
        <v>49</v>
      </c>
      <c r="D2038">
        <v>24.2</v>
      </c>
      <c r="E2038" s="10">
        <v>0.61722222222222223</v>
      </c>
      <c r="F2038" t="s">
        <v>19</v>
      </c>
      <c r="G2038" s="13">
        <f t="shared" si="33"/>
        <v>1185.8</v>
      </c>
    </row>
    <row r="2039" spans="1:15" x14ac:dyDescent="0.75">
      <c r="A2039" s="6">
        <v>45828</v>
      </c>
      <c r="B2039" t="s">
        <v>14</v>
      </c>
      <c r="C2039">
        <v>34</v>
      </c>
      <c r="D2039">
        <v>24.175000000000001</v>
      </c>
      <c r="E2039" s="10">
        <v>0.64003472222222224</v>
      </c>
      <c r="F2039" t="s">
        <v>19</v>
      </c>
      <c r="G2039" s="13">
        <f t="shared" si="33"/>
        <v>821.95</v>
      </c>
    </row>
    <row r="2040" spans="1:15" x14ac:dyDescent="0.75">
      <c r="A2040" s="6">
        <v>45828</v>
      </c>
      <c r="B2040" t="s">
        <v>14</v>
      </c>
      <c r="C2040">
        <v>12</v>
      </c>
      <c r="D2040">
        <v>24.2</v>
      </c>
      <c r="E2040" s="10">
        <v>0.64003472222222224</v>
      </c>
      <c r="F2040" t="s">
        <v>19</v>
      </c>
      <c r="G2040" s="13">
        <f t="shared" si="33"/>
        <v>290.39999999999998</v>
      </c>
      <c r="H2040" s="20">
        <f>SUM(C2028:C2040)</f>
        <v>450</v>
      </c>
      <c r="I2040" s="15">
        <f>SUM(G2028:G2040)/H2040</f>
        <v>24.170222222222222</v>
      </c>
      <c r="J2040" s="13">
        <f>H2040*I2040</f>
        <v>10876.6</v>
      </c>
      <c r="K2040" s="20">
        <f>SUM(H1985:H2040)</f>
        <v>2100</v>
      </c>
      <c r="L2040" s="15">
        <f>M2040/K2040</f>
        <v>24.337200000000003</v>
      </c>
      <c r="M2040" s="15">
        <v>51108.12</v>
      </c>
      <c r="N2040" s="6">
        <v>45828</v>
      </c>
      <c r="O2040" s="27">
        <f>K2040/$P$2</f>
        <v>1.1167247505343262E-4</v>
      </c>
    </row>
    <row r="2041" spans="1:15" x14ac:dyDescent="0.75">
      <c r="A2041" s="6">
        <v>45831</v>
      </c>
      <c r="B2041" t="s">
        <v>14</v>
      </c>
      <c r="C2041">
        <v>2</v>
      </c>
      <c r="D2041">
        <v>24</v>
      </c>
      <c r="E2041" s="10">
        <v>0.39675925925925926</v>
      </c>
      <c r="F2041" t="s">
        <v>19</v>
      </c>
      <c r="G2041" s="13">
        <f t="shared" si="33"/>
        <v>48</v>
      </c>
    </row>
    <row r="2042" spans="1:15" x14ac:dyDescent="0.75">
      <c r="A2042" s="6">
        <v>45831</v>
      </c>
      <c r="B2042" t="s">
        <v>14</v>
      </c>
      <c r="C2042">
        <v>38</v>
      </c>
      <c r="D2042">
        <v>24.1</v>
      </c>
      <c r="E2042" s="10">
        <v>0.39723379629629635</v>
      </c>
      <c r="F2042" t="s">
        <v>19</v>
      </c>
      <c r="G2042" s="13">
        <f t="shared" si="33"/>
        <v>915.80000000000007</v>
      </c>
    </row>
    <row r="2043" spans="1:15" x14ac:dyDescent="0.75">
      <c r="A2043" s="6">
        <v>45831</v>
      </c>
      <c r="B2043" t="s">
        <v>14</v>
      </c>
      <c r="C2043">
        <v>38</v>
      </c>
      <c r="D2043">
        <v>24</v>
      </c>
      <c r="E2043" s="10">
        <v>0.50081018518518516</v>
      </c>
      <c r="F2043" t="s">
        <v>19</v>
      </c>
      <c r="G2043" s="13">
        <f t="shared" si="33"/>
        <v>912</v>
      </c>
    </row>
    <row r="2044" spans="1:15" x14ac:dyDescent="0.75">
      <c r="A2044" s="6">
        <v>45831</v>
      </c>
      <c r="B2044" t="s">
        <v>14</v>
      </c>
      <c r="C2044">
        <v>27</v>
      </c>
      <c r="D2044">
        <v>24</v>
      </c>
      <c r="E2044" s="10">
        <v>0.50081018518518516</v>
      </c>
      <c r="F2044" t="s">
        <v>19</v>
      </c>
      <c r="G2044" s="13">
        <f t="shared" si="33"/>
        <v>648</v>
      </c>
    </row>
    <row r="2045" spans="1:15" x14ac:dyDescent="0.75">
      <c r="A2045" s="6">
        <v>45831</v>
      </c>
      <c r="B2045" t="s">
        <v>14</v>
      </c>
      <c r="C2045">
        <v>11</v>
      </c>
      <c r="D2045">
        <v>24</v>
      </c>
      <c r="E2045" s="10">
        <v>0.50081018518518516</v>
      </c>
      <c r="F2045" t="s">
        <v>19</v>
      </c>
      <c r="G2045" s="13">
        <f t="shared" si="33"/>
        <v>264</v>
      </c>
    </row>
    <row r="2046" spans="1:15" x14ac:dyDescent="0.75">
      <c r="A2046" s="6">
        <v>45831</v>
      </c>
      <c r="B2046" t="s">
        <v>14</v>
      </c>
      <c r="C2046">
        <v>38</v>
      </c>
      <c r="D2046">
        <v>24</v>
      </c>
      <c r="E2046" s="10">
        <v>0.50081018518518516</v>
      </c>
      <c r="F2046" t="s">
        <v>19</v>
      </c>
      <c r="G2046" s="13">
        <f t="shared" si="33"/>
        <v>912</v>
      </c>
    </row>
    <row r="2047" spans="1:15" x14ac:dyDescent="0.75">
      <c r="A2047" s="6">
        <v>45831</v>
      </c>
      <c r="B2047" t="s">
        <v>14</v>
      </c>
      <c r="C2047">
        <v>38</v>
      </c>
      <c r="D2047">
        <v>23.9</v>
      </c>
      <c r="E2047" s="10">
        <v>0.50373842592592599</v>
      </c>
      <c r="F2047" t="s">
        <v>19</v>
      </c>
      <c r="G2047" s="13">
        <f t="shared" si="33"/>
        <v>908.19999999999993</v>
      </c>
    </row>
    <row r="2048" spans="1:15" x14ac:dyDescent="0.75">
      <c r="A2048" s="6">
        <v>45831</v>
      </c>
      <c r="B2048" t="s">
        <v>14</v>
      </c>
      <c r="C2048">
        <v>76</v>
      </c>
      <c r="D2048">
        <v>23.9</v>
      </c>
      <c r="E2048" s="10">
        <v>0.50373842592592599</v>
      </c>
      <c r="F2048" t="s">
        <v>19</v>
      </c>
      <c r="G2048" s="13">
        <f t="shared" si="33"/>
        <v>1816.3999999999999</v>
      </c>
    </row>
    <row r="2049" spans="1:10" x14ac:dyDescent="0.75">
      <c r="A2049" s="6">
        <v>45831</v>
      </c>
      <c r="B2049" t="s">
        <v>14</v>
      </c>
      <c r="C2049">
        <v>131</v>
      </c>
      <c r="D2049">
        <v>23.9</v>
      </c>
      <c r="E2049" s="10">
        <v>0.50373842592592599</v>
      </c>
      <c r="F2049" t="s">
        <v>19</v>
      </c>
      <c r="G2049" s="13">
        <f t="shared" si="33"/>
        <v>3130.8999999999996</v>
      </c>
    </row>
    <row r="2050" spans="1:10" x14ac:dyDescent="0.75">
      <c r="A2050" s="6">
        <v>45831</v>
      </c>
      <c r="B2050" t="s">
        <v>14</v>
      </c>
      <c r="C2050">
        <v>27</v>
      </c>
      <c r="D2050">
        <v>23.85</v>
      </c>
      <c r="E2050" s="10">
        <v>0.54334490740740737</v>
      </c>
      <c r="F2050" t="s">
        <v>19</v>
      </c>
      <c r="G2050" s="13">
        <f t="shared" si="33"/>
        <v>643.95000000000005</v>
      </c>
    </row>
    <row r="2051" spans="1:10" x14ac:dyDescent="0.75">
      <c r="A2051" s="6">
        <v>45831</v>
      </c>
      <c r="B2051" t="s">
        <v>14</v>
      </c>
      <c r="C2051">
        <v>15</v>
      </c>
      <c r="D2051">
        <v>23.85</v>
      </c>
      <c r="E2051" s="10">
        <v>0.54334490740740737</v>
      </c>
      <c r="F2051" t="s">
        <v>19</v>
      </c>
      <c r="G2051" s="13">
        <f t="shared" si="33"/>
        <v>357.75</v>
      </c>
    </row>
    <row r="2052" spans="1:10" x14ac:dyDescent="0.75">
      <c r="A2052" s="6">
        <v>45831</v>
      </c>
      <c r="B2052" t="s">
        <v>14</v>
      </c>
      <c r="C2052">
        <v>40</v>
      </c>
      <c r="D2052">
        <v>23.85</v>
      </c>
      <c r="E2052" s="10">
        <v>0.57030092592592596</v>
      </c>
      <c r="F2052" t="s">
        <v>19</v>
      </c>
      <c r="G2052" s="13">
        <f t="shared" si="33"/>
        <v>954</v>
      </c>
    </row>
    <row r="2053" spans="1:10" x14ac:dyDescent="0.75">
      <c r="A2053" s="6">
        <v>45831</v>
      </c>
      <c r="B2053" t="s">
        <v>14</v>
      </c>
      <c r="C2053">
        <v>50</v>
      </c>
      <c r="D2053">
        <v>24.2</v>
      </c>
      <c r="E2053" s="10">
        <v>0.70828703703703699</v>
      </c>
      <c r="F2053" t="s">
        <v>19</v>
      </c>
      <c r="G2053" s="13">
        <f t="shared" si="33"/>
        <v>1210</v>
      </c>
    </row>
    <row r="2054" spans="1:10" x14ac:dyDescent="0.75">
      <c r="A2054" s="6">
        <v>45831</v>
      </c>
      <c r="B2054" t="s">
        <v>14</v>
      </c>
      <c r="C2054">
        <v>69</v>
      </c>
      <c r="D2054">
        <v>24.2</v>
      </c>
      <c r="E2054" s="10">
        <v>0.70828703703703699</v>
      </c>
      <c r="F2054" t="s">
        <v>19</v>
      </c>
      <c r="G2054" s="13">
        <f t="shared" si="33"/>
        <v>1669.8</v>
      </c>
      <c r="H2054" s="20">
        <f>SUM(C2041:C2054)</f>
        <v>600</v>
      </c>
      <c r="I2054" s="15">
        <f>SUM(G2041:G2054)/H2054</f>
        <v>23.984666666666666</v>
      </c>
      <c r="J2054" s="13">
        <f>H2054*I2054</f>
        <v>14390.8</v>
      </c>
    </row>
    <row r="2055" spans="1:10" x14ac:dyDescent="0.75">
      <c r="A2055" s="6">
        <v>45832</v>
      </c>
      <c r="B2055" t="s">
        <v>14</v>
      </c>
      <c r="C2055">
        <v>29</v>
      </c>
      <c r="D2055">
        <v>24.45</v>
      </c>
      <c r="E2055" s="10">
        <v>0.39611111111111108</v>
      </c>
      <c r="F2055" t="s">
        <v>19</v>
      </c>
      <c r="G2055" s="13">
        <f t="shared" si="33"/>
        <v>709.05</v>
      </c>
    </row>
    <row r="2056" spans="1:10" x14ac:dyDescent="0.75">
      <c r="A2056" s="6">
        <v>45832</v>
      </c>
      <c r="B2056" t="s">
        <v>14</v>
      </c>
      <c r="C2056">
        <v>9</v>
      </c>
      <c r="D2056">
        <v>24.45</v>
      </c>
      <c r="E2056" s="10">
        <v>0.39611111111111108</v>
      </c>
      <c r="F2056" t="s">
        <v>19</v>
      </c>
      <c r="G2056" s="13">
        <f t="shared" si="33"/>
        <v>220.04999999999998</v>
      </c>
    </row>
    <row r="2057" spans="1:10" x14ac:dyDescent="0.75">
      <c r="A2057" s="6">
        <v>45832</v>
      </c>
      <c r="B2057" t="s">
        <v>14</v>
      </c>
      <c r="C2057">
        <v>39</v>
      </c>
      <c r="D2057">
        <v>24.3</v>
      </c>
      <c r="E2057" s="10">
        <v>0.41312499999999996</v>
      </c>
      <c r="F2057" t="s">
        <v>19</v>
      </c>
      <c r="G2057" s="13">
        <f t="shared" si="33"/>
        <v>947.7</v>
      </c>
    </row>
    <row r="2058" spans="1:10" x14ac:dyDescent="0.75">
      <c r="A2058" s="6">
        <v>45832</v>
      </c>
      <c r="B2058" t="s">
        <v>14</v>
      </c>
      <c r="C2058">
        <v>125</v>
      </c>
      <c r="D2058">
        <v>24.4</v>
      </c>
      <c r="E2058" s="10">
        <v>0.47693287037037035</v>
      </c>
      <c r="F2058" t="s">
        <v>19</v>
      </c>
      <c r="G2058" s="13">
        <f t="shared" si="33"/>
        <v>3050</v>
      </c>
    </row>
    <row r="2059" spans="1:10" x14ac:dyDescent="0.75">
      <c r="A2059" s="6">
        <v>45832</v>
      </c>
      <c r="B2059" t="s">
        <v>14</v>
      </c>
      <c r="C2059">
        <v>42</v>
      </c>
      <c r="D2059">
        <v>24.35</v>
      </c>
      <c r="E2059" s="10">
        <v>0.47693287037037035</v>
      </c>
      <c r="F2059" t="s">
        <v>19</v>
      </c>
      <c r="G2059" s="13">
        <f t="shared" si="33"/>
        <v>1022.7</v>
      </c>
    </row>
    <row r="2060" spans="1:10" x14ac:dyDescent="0.75">
      <c r="A2060" s="6">
        <v>45832</v>
      </c>
      <c r="B2060" t="s">
        <v>14</v>
      </c>
      <c r="C2060">
        <v>40</v>
      </c>
      <c r="D2060">
        <v>24.2</v>
      </c>
      <c r="E2060" s="10">
        <v>0.47766203703703702</v>
      </c>
      <c r="F2060" t="s">
        <v>19</v>
      </c>
      <c r="G2060" s="13">
        <f t="shared" si="33"/>
        <v>968</v>
      </c>
    </row>
    <row r="2061" spans="1:10" x14ac:dyDescent="0.75">
      <c r="A2061" s="6">
        <v>45832</v>
      </c>
      <c r="B2061" t="s">
        <v>14</v>
      </c>
      <c r="C2061">
        <v>42</v>
      </c>
      <c r="D2061">
        <v>24.1</v>
      </c>
      <c r="E2061" s="10">
        <v>0.52050925925925928</v>
      </c>
      <c r="F2061" t="s">
        <v>19</v>
      </c>
      <c r="G2061" s="13">
        <f t="shared" si="33"/>
        <v>1012.2</v>
      </c>
    </row>
    <row r="2062" spans="1:10" x14ac:dyDescent="0.75">
      <c r="A2062" s="6">
        <v>45832</v>
      </c>
      <c r="B2062" t="s">
        <v>14</v>
      </c>
      <c r="C2062">
        <v>41</v>
      </c>
      <c r="D2062">
        <v>24.2</v>
      </c>
      <c r="E2062" s="10">
        <v>0.55459490740740736</v>
      </c>
      <c r="F2062" t="s">
        <v>19</v>
      </c>
      <c r="G2062" s="13">
        <f t="shared" si="33"/>
        <v>992.19999999999993</v>
      </c>
    </row>
    <row r="2063" spans="1:10" x14ac:dyDescent="0.75">
      <c r="A2063" s="6">
        <v>45832</v>
      </c>
      <c r="B2063" t="s">
        <v>14</v>
      </c>
      <c r="C2063">
        <v>39</v>
      </c>
      <c r="D2063">
        <v>24.2</v>
      </c>
      <c r="E2063" s="10">
        <v>0.57175925925925919</v>
      </c>
      <c r="F2063" t="s">
        <v>19</v>
      </c>
      <c r="G2063" s="13">
        <f t="shared" si="33"/>
        <v>943.8</v>
      </c>
    </row>
    <row r="2064" spans="1:10" x14ac:dyDescent="0.75">
      <c r="A2064" s="6">
        <v>45832</v>
      </c>
      <c r="B2064" t="s">
        <v>14</v>
      </c>
      <c r="C2064">
        <v>194</v>
      </c>
      <c r="D2064">
        <v>24.2</v>
      </c>
      <c r="E2064" s="10">
        <v>0.63164351851851852</v>
      </c>
      <c r="F2064" t="s">
        <v>19</v>
      </c>
      <c r="G2064" s="13">
        <f t="shared" si="33"/>
        <v>4694.8</v>
      </c>
      <c r="H2064" s="20">
        <f>SUM(C2055:C2064)</f>
        <v>600</v>
      </c>
      <c r="I2064" s="15">
        <f>SUM(G2055:G2064)/H2064</f>
        <v>24.267499999999998</v>
      </c>
      <c r="J2064" s="13">
        <f>H2064*I2064</f>
        <v>14560.499999999998</v>
      </c>
    </row>
    <row r="2065" spans="1:10" x14ac:dyDescent="0.75">
      <c r="A2065" s="6">
        <v>45833</v>
      </c>
      <c r="B2065" t="s">
        <v>14</v>
      </c>
      <c r="C2065">
        <v>83</v>
      </c>
      <c r="D2065">
        <v>24.5</v>
      </c>
      <c r="E2065" s="10">
        <v>0.41806712962962966</v>
      </c>
      <c r="F2065" t="s">
        <v>19</v>
      </c>
      <c r="G2065" s="13">
        <f t="shared" si="33"/>
        <v>2033.5</v>
      </c>
    </row>
    <row r="2066" spans="1:10" x14ac:dyDescent="0.75">
      <c r="A2066" s="6">
        <v>45833</v>
      </c>
      <c r="B2066" t="s">
        <v>14</v>
      </c>
      <c r="C2066">
        <v>34</v>
      </c>
      <c r="D2066">
        <v>24.45</v>
      </c>
      <c r="E2066" s="10">
        <v>0.52714120370370365</v>
      </c>
      <c r="F2066" t="s">
        <v>19</v>
      </c>
      <c r="G2066" s="13">
        <f t="shared" si="33"/>
        <v>831.3</v>
      </c>
    </row>
    <row r="2067" spans="1:10" x14ac:dyDescent="0.75">
      <c r="A2067" s="6">
        <v>45833</v>
      </c>
      <c r="B2067" t="s">
        <v>14</v>
      </c>
      <c r="C2067">
        <v>18</v>
      </c>
      <c r="D2067">
        <v>24.45</v>
      </c>
      <c r="E2067" s="10">
        <v>0.52714120370370365</v>
      </c>
      <c r="F2067" t="s">
        <v>19</v>
      </c>
      <c r="G2067" s="13">
        <f t="shared" si="33"/>
        <v>440.09999999999997</v>
      </c>
    </row>
    <row r="2068" spans="1:10" x14ac:dyDescent="0.75">
      <c r="A2068" s="6">
        <v>45833</v>
      </c>
      <c r="B2068" t="s">
        <v>14</v>
      </c>
      <c r="C2068">
        <v>163</v>
      </c>
      <c r="D2068">
        <v>24.65</v>
      </c>
      <c r="E2068" s="10">
        <v>0.54333333333333333</v>
      </c>
      <c r="F2068" t="s">
        <v>19</v>
      </c>
      <c r="G2068" s="13">
        <f t="shared" si="33"/>
        <v>4017.95</v>
      </c>
    </row>
    <row r="2069" spans="1:10" x14ac:dyDescent="0.75">
      <c r="A2069" s="6">
        <v>45833</v>
      </c>
      <c r="B2069" t="s">
        <v>14</v>
      </c>
      <c r="C2069">
        <v>34</v>
      </c>
      <c r="D2069">
        <v>24.5</v>
      </c>
      <c r="E2069" s="10">
        <v>0.54688657407407404</v>
      </c>
      <c r="F2069" t="s">
        <v>19</v>
      </c>
      <c r="G2069" s="13">
        <f t="shared" si="33"/>
        <v>833</v>
      </c>
    </row>
    <row r="2070" spans="1:10" x14ac:dyDescent="0.75">
      <c r="A2070" s="6">
        <v>45833</v>
      </c>
      <c r="B2070" t="s">
        <v>14</v>
      </c>
      <c r="C2070">
        <v>21</v>
      </c>
      <c r="D2070">
        <v>24.5</v>
      </c>
      <c r="E2070" s="10">
        <v>0.60306712962962961</v>
      </c>
      <c r="F2070" t="s">
        <v>19</v>
      </c>
      <c r="G2070" s="13">
        <f t="shared" si="33"/>
        <v>514.5</v>
      </c>
    </row>
    <row r="2071" spans="1:10" x14ac:dyDescent="0.75">
      <c r="A2071" s="6">
        <v>45833</v>
      </c>
      <c r="B2071" t="s">
        <v>14</v>
      </c>
      <c r="C2071">
        <v>247</v>
      </c>
      <c r="D2071">
        <v>24.5</v>
      </c>
      <c r="E2071" s="10">
        <v>0.65075231481481477</v>
      </c>
      <c r="F2071" t="s">
        <v>19</v>
      </c>
      <c r="G2071" s="13">
        <f t="shared" si="33"/>
        <v>6051.5</v>
      </c>
      <c r="H2071" s="20">
        <f>SUM(C2065:C2071)</f>
        <v>600</v>
      </c>
      <c r="I2071" s="15">
        <f>SUM(G2065:G2071)/H2071</f>
        <v>24.536416666666668</v>
      </c>
      <c r="J2071" s="13">
        <f>H2071*I2071</f>
        <v>14721.85</v>
      </c>
    </row>
    <row r="2072" spans="1:10" x14ac:dyDescent="0.75">
      <c r="A2072" s="6">
        <v>45834</v>
      </c>
      <c r="B2072" t="s">
        <v>14</v>
      </c>
      <c r="C2072">
        <v>54</v>
      </c>
      <c r="D2072">
        <v>24.9</v>
      </c>
      <c r="E2072" s="10">
        <v>0.39656249999999998</v>
      </c>
      <c r="F2072" t="s">
        <v>19</v>
      </c>
      <c r="G2072" s="13">
        <f t="shared" si="33"/>
        <v>1344.6</v>
      </c>
    </row>
    <row r="2073" spans="1:10" x14ac:dyDescent="0.75">
      <c r="A2073" s="6">
        <v>45834</v>
      </c>
      <c r="B2073" t="s">
        <v>14</v>
      </c>
      <c r="C2073">
        <v>36</v>
      </c>
      <c r="D2073">
        <v>24.9</v>
      </c>
      <c r="E2073" s="10">
        <v>0.40961805555555553</v>
      </c>
      <c r="F2073" t="s">
        <v>19</v>
      </c>
      <c r="G2073" s="13">
        <f t="shared" si="33"/>
        <v>896.4</v>
      </c>
    </row>
    <row r="2074" spans="1:10" x14ac:dyDescent="0.75">
      <c r="A2074" s="6">
        <v>45834</v>
      </c>
      <c r="B2074" t="s">
        <v>14</v>
      </c>
      <c r="C2074">
        <v>47</v>
      </c>
      <c r="D2074">
        <v>24.85</v>
      </c>
      <c r="E2074" s="10">
        <v>0.43346064814814816</v>
      </c>
      <c r="F2074" t="s">
        <v>19</v>
      </c>
      <c r="G2074" s="13">
        <f t="shared" si="33"/>
        <v>1167.95</v>
      </c>
    </row>
    <row r="2075" spans="1:10" x14ac:dyDescent="0.75">
      <c r="A2075" s="6">
        <v>45834</v>
      </c>
      <c r="B2075" t="s">
        <v>14</v>
      </c>
      <c r="C2075">
        <v>35</v>
      </c>
      <c r="D2075">
        <v>24.8</v>
      </c>
      <c r="E2075" s="10">
        <v>0.6592824074074074</v>
      </c>
      <c r="F2075" t="s">
        <v>19</v>
      </c>
      <c r="G2075" s="13">
        <f t="shared" si="33"/>
        <v>868</v>
      </c>
    </row>
    <row r="2076" spans="1:10" x14ac:dyDescent="0.75">
      <c r="A2076" s="6">
        <v>45834</v>
      </c>
      <c r="B2076" t="s">
        <v>14</v>
      </c>
      <c r="C2076">
        <v>4</v>
      </c>
      <c r="D2076">
        <v>24.8</v>
      </c>
      <c r="E2076" s="10">
        <v>0.6592824074074074</v>
      </c>
      <c r="F2076" t="s">
        <v>19</v>
      </c>
      <c r="G2076" s="13">
        <f t="shared" si="33"/>
        <v>99.2</v>
      </c>
    </row>
    <row r="2077" spans="1:10" x14ac:dyDescent="0.75">
      <c r="A2077" s="6">
        <v>45834</v>
      </c>
      <c r="B2077" t="s">
        <v>14</v>
      </c>
      <c r="C2077">
        <v>10</v>
      </c>
      <c r="D2077">
        <v>24.8</v>
      </c>
      <c r="E2077" s="10">
        <v>0.6592824074074074</v>
      </c>
      <c r="F2077" t="s">
        <v>19</v>
      </c>
      <c r="G2077" s="13">
        <f t="shared" si="33"/>
        <v>248</v>
      </c>
    </row>
    <row r="2078" spans="1:10" x14ac:dyDescent="0.75">
      <c r="A2078" s="6">
        <v>45834</v>
      </c>
      <c r="B2078" t="s">
        <v>14</v>
      </c>
      <c r="C2078">
        <v>39</v>
      </c>
      <c r="D2078">
        <v>24.9</v>
      </c>
      <c r="E2078" s="10">
        <v>0.6592824074074074</v>
      </c>
      <c r="F2078" t="s">
        <v>19</v>
      </c>
      <c r="G2078" s="13">
        <f t="shared" si="33"/>
        <v>971.09999999999991</v>
      </c>
    </row>
    <row r="2079" spans="1:10" x14ac:dyDescent="0.75">
      <c r="A2079" s="6">
        <v>45834</v>
      </c>
      <c r="B2079" t="s">
        <v>14</v>
      </c>
      <c r="C2079">
        <v>305</v>
      </c>
      <c r="D2079">
        <v>24.9</v>
      </c>
      <c r="E2079" s="10">
        <v>0.6592824074074074</v>
      </c>
      <c r="F2079" t="s">
        <v>19</v>
      </c>
      <c r="G2079" s="13">
        <f t="shared" si="33"/>
        <v>7594.5</v>
      </c>
    </row>
    <row r="2080" spans="1:10" x14ac:dyDescent="0.75">
      <c r="A2080" s="6">
        <v>45834</v>
      </c>
      <c r="B2080" t="s">
        <v>14</v>
      </c>
      <c r="C2080">
        <v>20</v>
      </c>
      <c r="D2080">
        <v>24.8</v>
      </c>
      <c r="E2080" s="10">
        <v>0.66737268518518522</v>
      </c>
      <c r="F2080" t="s">
        <v>19</v>
      </c>
      <c r="G2080" s="13">
        <f t="shared" si="33"/>
        <v>496</v>
      </c>
      <c r="H2080" s="20">
        <f>SUM(C2072:C2080)</f>
        <v>550</v>
      </c>
      <c r="I2080" s="15">
        <f>SUM(G2072:G2080)/H2080</f>
        <v>24.883181818181818</v>
      </c>
      <c r="J2080" s="13">
        <f>H2080*I2080</f>
        <v>13685.75</v>
      </c>
    </row>
    <row r="2081" spans="1:15" x14ac:dyDescent="0.75">
      <c r="A2081" s="6">
        <v>45835</v>
      </c>
      <c r="B2081" t="s">
        <v>14</v>
      </c>
      <c r="C2081">
        <v>70</v>
      </c>
      <c r="D2081">
        <v>25.35</v>
      </c>
      <c r="E2081" s="10">
        <v>0.42274305555555558</v>
      </c>
      <c r="F2081" t="s">
        <v>19</v>
      </c>
      <c r="G2081" s="13">
        <f t="shared" si="33"/>
        <v>1774.5</v>
      </c>
    </row>
    <row r="2082" spans="1:15" x14ac:dyDescent="0.75">
      <c r="A2082" s="6">
        <v>45835</v>
      </c>
      <c r="B2082" t="s">
        <v>14</v>
      </c>
      <c r="C2082">
        <v>71</v>
      </c>
      <c r="D2082">
        <v>25.3</v>
      </c>
      <c r="E2082" s="10">
        <v>0.46114583333333337</v>
      </c>
      <c r="F2082" t="s">
        <v>19</v>
      </c>
      <c r="G2082" s="13">
        <f t="shared" si="33"/>
        <v>1796.3</v>
      </c>
    </row>
    <row r="2083" spans="1:15" x14ac:dyDescent="0.75">
      <c r="A2083" s="6">
        <v>45835</v>
      </c>
      <c r="B2083" t="s">
        <v>14</v>
      </c>
      <c r="C2083">
        <v>1</v>
      </c>
      <c r="D2083">
        <v>25.5</v>
      </c>
      <c r="E2083" s="10">
        <v>0.46946759259259263</v>
      </c>
      <c r="F2083" t="s">
        <v>19</v>
      </c>
      <c r="G2083" s="13">
        <f t="shared" ref="G2083:G2142" si="34">C2083*D2083</f>
        <v>25.5</v>
      </c>
    </row>
    <row r="2084" spans="1:15" x14ac:dyDescent="0.75">
      <c r="A2084" s="6">
        <v>45835</v>
      </c>
      <c r="B2084" t="s">
        <v>14</v>
      </c>
      <c r="C2084">
        <v>147</v>
      </c>
      <c r="D2084">
        <v>25.6</v>
      </c>
      <c r="E2084" s="10">
        <v>0.49253472222222222</v>
      </c>
      <c r="F2084" t="s">
        <v>19</v>
      </c>
      <c r="G2084" s="13">
        <f t="shared" si="34"/>
        <v>3763.2000000000003</v>
      </c>
    </row>
    <row r="2085" spans="1:15" x14ac:dyDescent="0.75">
      <c r="A2085" s="6">
        <v>45835</v>
      </c>
      <c r="B2085" t="s">
        <v>14</v>
      </c>
      <c r="C2085">
        <v>38</v>
      </c>
      <c r="D2085">
        <v>25.6</v>
      </c>
      <c r="E2085" s="10">
        <v>0.52872685185185186</v>
      </c>
      <c r="F2085" t="s">
        <v>19</v>
      </c>
      <c r="G2085" s="13">
        <f t="shared" si="34"/>
        <v>972.80000000000007</v>
      </c>
    </row>
    <row r="2086" spans="1:15" x14ac:dyDescent="0.75">
      <c r="A2086" s="6">
        <v>45835</v>
      </c>
      <c r="B2086" t="s">
        <v>14</v>
      </c>
      <c r="C2086">
        <v>37</v>
      </c>
      <c r="D2086">
        <v>25.65</v>
      </c>
      <c r="E2086" s="10">
        <v>0.53732638888888895</v>
      </c>
      <c r="F2086" t="s">
        <v>19</v>
      </c>
      <c r="G2086" s="13">
        <f t="shared" si="34"/>
        <v>949.05</v>
      </c>
    </row>
    <row r="2087" spans="1:15" x14ac:dyDescent="0.75">
      <c r="A2087" s="6">
        <v>45835</v>
      </c>
      <c r="B2087" t="s">
        <v>14</v>
      </c>
      <c r="C2087">
        <v>38</v>
      </c>
      <c r="D2087">
        <v>25.65</v>
      </c>
      <c r="E2087" s="10">
        <v>0.54067129629629629</v>
      </c>
      <c r="F2087" t="s">
        <v>19</v>
      </c>
      <c r="G2087" s="13">
        <f t="shared" si="34"/>
        <v>974.69999999999993</v>
      </c>
    </row>
    <row r="2088" spans="1:15" x14ac:dyDescent="0.75">
      <c r="A2088" s="6">
        <v>45835</v>
      </c>
      <c r="B2088" t="s">
        <v>14</v>
      </c>
      <c r="C2088">
        <v>37</v>
      </c>
      <c r="D2088">
        <v>25.55</v>
      </c>
      <c r="E2088" s="10">
        <v>0.55100694444444442</v>
      </c>
      <c r="F2088" t="s">
        <v>19</v>
      </c>
      <c r="G2088" s="13">
        <f t="shared" si="34"/>
        <v>945.35</v>
      </c>
    </row>
    <row r="2089" spans="1:15" x14ac:dyDescent="0.75">
      <c r="A2089" s="6">
        <v>45835</v>
      </c>
      <c r="B2089" t="s">
        <v>14</v>
      </c>
      <c r="C2089">
        <v>38</v>
      </c>
      <c r="D2089">
        <v>25.55</v>
      </c>
      <c r="E2089" s="10">
        <v>0.58686342592592589</v>
      </c>
      <c r="F2089" t="s">
        <v>19</v>
      </c>
      <c r="G2089" s="13">
        <f t="shared" si="34"/>
        <v>970.9</v>
      </c>
    </row>
    <row r="2090" spans="1:15" x14ac:dyDescent="0.75">
      <c r="A2090" s="6">
        <v>45835</v>
      </c>
      <c r="B2090" t="s">
        <v>14</v>
      </c>
      <c r="C2090">
        <v>36</v>
      </c>
      <c r="D2090">
        <v>25.55</v>
      </c>
      <c r="E2090" s="10">
        <v>0.61594907407407407</v>
      </c>
      <c r="F2090" t="s">
        <v>19</v>
      </c>
      <c r="G2090" s="13">
        <f t="shared" si="34"/>
        <v>919.80000000000007</v>
      </c>
    </row>
    <row r="2091" spans="1:15" x14ac:dyDescent="0.75">
      <c r="A2091" s="6">
        <v>45835</v>
      </c>
      <c r="B2091" t="s">
        <v>14</v>
      </c>
      <c r="C2091">
        <v>2</v>
      </c>
      <c r="D2091">
        <v>25.55</v>
      </c>
      <c r="E2091" s="10">
        <v>0.62599537037037034</v>
      </c>
      <c r="F2091" t="s">
        <v>19</v>
      </c>
      <c r="G2091" s="13">
        <f t="shared" si="34"/>
        <v>51.1</v>
      </c>
    </row>
    <row r="2092" spans="1:15" x14ac:dyDescent="0.75">
      <c r="A2092" s="6">
        <v>45835</v>
      </c>
      <c r="B2092" t="s">
        <v>14</v>
      </c>
      <c r="C2092">
        <v>35</v>
      </c>
      <c r="D2092">
        <v>25.55</v>
      </c>
      <c r="E2092" s="10">
        <v>0.62623842592592593</v>
      </c>
      <c r="F2092" t="s">
        <v>19</v>
      </c>
      <c r="G2092" s="13">
        <f t="shared" si="34"/>
        <v>894.25</v>
      </c>
      <c r="H2092" s="20">
        <f>SUM(C2081:C2092)</f>
        <v>550</v>
      </c>
      <c r="I2092" s="15">
        <f>SUM(G2081:G2092)/H2092</f>
        <v>25.522636363636362</v>
      </c>
      <c r="J2092" s="13">
        <f>H2092*I2092</f>
        <v>14037.449999999999</v>
      </c>
      <c r="K2092" s="20">
        <f>SUM(H2041:H2092)</f>
        <v>2900</v>
      </c>
      <c r="L2092" s="15">
        <f>M2092/K2092</f>
        <v>24.619389655172412</v>
      </c>
      <c r="M2092" s="15">
        <v>71396.23</v>
      </c>
      <c r="N2092" s="6">
        <v>45835</v>
      </c>
      <c r="O2092" s="27">
        <f>K2092/$P$2</f>
        <v>1.5421437031188314E-4</v>
      </c>
    </row>
    <row r="2093" spans="1:15" x14ac:dyDescent="0.75">
      <c r="A2093" s="6">
        <v>45838</v>
      </c>
      <c r="B2093" t="s">
        <v>14</v>
      </c>
      <c r="C2093">
        <v>85</v>
      </c>
      <c r="D2093">
        <v>25.9</v>
      </c>
      <c r="E2093" s="10">
        <v>0.42736111111111108</v>
      </c>
      <c r="F2093" t="s">
        <v>19</v>
      </c>
      <c r="G2093" s="13">
        <f t="shared" si="34"/>
        <v>2201.5</v>
      </c>
    </row>
    <row r="2094" spans="1:15" x14ac:dyDescent="0.75">
      <c r="A2094" s="6">
        <v>45838</v>
      </c>
      <c r="B2094" t="s">
        <v>14</v>
      </c>
      <c r="C2094">
        <v>36</v>
      </c>
      <c r="D2094">
        <v>25.85</v>
      </c>
      <c r="E2094" s="10">
        <v>0.43747685185185187</v>
      </c>
      <c r="F2094" t="s">
        <v>19</v>
      </c>
      <c r="G2094" s="13">
        <f t="shared" si="34"/>
        <v>930.6</v>
      </c>
    </row>
    <row r="2095" spans="1:15" x14ac:dyDescent="0.75">
      <c r="A2095" s="6">
        <v>45838</v>
      </c>
      <c r="B2095" t="s">
        <v>14</v>
      </c>
      <c r="C2095">
        <v>35</v>
      </c>
      <c r="D2095">
        <v>25.85</v>
      </c>
      <c r="E2095" s="10">
        <v>0.44335648148148149</v>
      </c>
      <c r="F2095" t="s">
        <v>19</v>
      </c>
      <c r="G2095" s="13">
        <f t="shared" si="34"/>
        <v>904.75</v>
      </c>
    </row>
    <row r="2096" spans="1:15" x14ac:dyDescent="0.75">
      <c r="A2096" s="6">
        <v>45838</v>
      </c>
      <c r="B2096" t="s">
        <v>14</v>
      </c>
      <c r="C2096">
        <v>1</v>
      </c>
      <c r="D2096">
        <v>25.75</v>
      </c>
      <c r="E2096" s="10">
        <v>0.51787037037037031</v>
      </c>
      <c r="F2096" t="s">
        <v>19</v>
      </c>
      <c r="G2096" s="13">
        <f t="shared" si="34"/>
        <v>25.75</v>
      </c>
    </row>
    <row r="2097" spans="1:7" x14ac:dyDescent="0.75">
      <c r="A2097" s="6">
        <v>45838</v>
      </c>
      <c r="B2097" t="s">
        <v>14</v>
      </c>
      <c r="C2097">
        <v>35</v>
      </c>
      <c r="D2097">
        <v>25.75</v>
      </c>
      <c r="E2097" s="10">
        <v>0.51787037037037031</v>
      </c>
      <c r="F2097" t="s">
        <v>19</v>
      </c>
      <c r="G2097" s="13">
        <f t="shared" si="34"/>
        <v>901.25</v>
      </c>
    </row>
    <row r="2098" spans="1:7" x14ac:dyDescent="0.75">
      <c r="A2098" s="6">
        <v>45838</v>
      </c>
      <c r="B2098" t="s">
        <v>14</v>
      </c>
      <c r="C2098">
        <v>35</v>
      </c>
      <c r="D2098">
        <v>25.75</v>
      </c>
      <c r="E2098" s="10">
        <v>0.51787037037037031</v>
      </c>
      <c r="F2098" t="s">
        <v>19</v>
      </c>
      <c r="G2098" s="13">
        <f t="shared" si="34"/>
        <v>901.25</v>
      </c>
    </row>
    <row r="2099" spans="1:7" x14ac:dyDescent="0.75">
      <c r="A2099" s="6">
        <v>45838</v>
      </c>
      <c r="B2099" t="s">
        <v>14</v>
      </c>
      <c r="C2099">
        <v>1</v>
      </c>
      <c r="D2099">
        <v>25.7</v>
      </c>
      <c r="E2099" s="10">
        <v>0.51799768518518519</v>
      </c>
      <c r="F2099" t="s">
        <v>19</v>
      </c>
      <c r="G2099" s="13">
        <f t="shared" si="34"/>
        <v>25.7</v>
      </c>
    </row>
    <row r="2100" spans="1:7" x14ac:dyDescent="0.75">
      <c r="A2100" s="6">
        <v>45838</v>
      </c>
      <c r="B2100" t="s">
        <v>14</v>
      </c>
      <c r="C2100">
        <v>3</v>
      </c>
      <c r="D2100">
        <v>25.7</v>
      </c>
      <c r="E2100" s="10">
        <v>0.51799768518518519</v>
      </c>
      <c r="F2100" t="s">
        <v>19</v>
      </c>
      <c r="G2100" s="13">
        <f t="shared" si="34"/>
        <v>77.099999999999994</v>
      </c>
    </row>
    <row r="2101" spans="1:7" x14ac:dyDescent="0.75">
      <c r="A2101" s="6">
        <v>45838</v>
      </c>
      <c r="B2101" t="s">
        <v>14</v>
      </c>
      <c r="C2101">
        <v>4</v>
      </c>
      <c r="D2101">
        <v>25.65</v>
      </c>
      <c r="E2101" s="10">
        <v>0.52400462962962957</v>
      </c>
      <c r="F2101" t="s">
        <v>19</v>
      </c>
      <c r="G2101" s="13">
        <f t="shared" si="34"/>
        <v>102.6</v>
      </c>
    </row>
    <row r="2102" spans="1:7" x14ac:dyDescent="0.75">
      <c r="A2102" s="6">
        <v>45838</v>
      </c>
      <c r="B2102" t="s">
        <v>14</v>
      </c>
      <c r="C2102">
        <v>32</v>
      </c>
      <c r="D2102">
        <v>25.65</v>
      </c>
      <c r="E2102" s="10">
        <v>0.52400462962962957</v>
      </c>
      <c r="F2102" t="s">
        <v>19</v>
      </c>
      <c r="G2102" s="13">
        <f t="shared" si="34"/>
        <v>820.8</v>
      </c>
    </row>
    <row r="2103" spans="1:7" x14ac:dyDescent="0.75">
      <c r="A2103" s="6">
        <v>45838</v>
      </c>
      <c r="B2103" t="s">
        <v>14</v>
      </c>
      <c r="C2103">
        <v>4</v>
      </c>
      <c r="D2103">
        <v>25.6</v>
      </c>
      <c r="E2103" s="10">
        <v>0.52403935185185191</v>
      </c>
      <c r="F2103" t="s">
        <v>19</v>
      </c>
      <c r="G2103" s="13">
        <f t="shared" si="34"/>
        <v>102.4</v>
      </c>
    </row>
    <row r="2104" spans="1:7" x14ac:dyDescent="0.75">
      <c r="A2104" s="6">
        <v>45838</v>
      </c>
      <c r="B2104" t="s">
        <v>14</v>
      </c>
      <c r="C2104">
        <v>32</v>
      </c>
      <c r="D2104">
        <v>25.6</v>
      </c>
      <c r="E2104" s="10">
        <v>0.52403935185185191</v>
      </c>
      <c r="F2104" t="s">
        <v>19</v>
      </c>
      <c r="G2104" s="13">
        <f t="shared" si="34"/>
        <v>819.2</v>
      </c>
    </row>
    <row r="2105" spans="1:7" x14ac:dyDescent="0.75">
      <c r="A2105" s="6">
        <v>45838</v>
      </c>
      <c r="B2105" t="s">
        <v>14</v>
      </c>
      <c r="C2105">
        <v>22</v>
      </c>
      <c r="D2105">
        <v>25.55</v>
      </c>
      <c r="E2105" s="10">
        <v>0.58445601851851847</v>
      </c>
      <c r="F2105" t="s">
        <v>19</v>
      </c>
      <c r="G2105" s="13">
        <f t="shared" si="34"/>
        <v>562.1</v>
      </c>
    </row>
    <row r="2106" spans="1:7" x14ac:dyDescent="0.75">
      <c r="A2106" s="6">
        <v>45838</v>
      </c>
      <c r="B2106" t="s">
        <v>14</v>
      </c>
      <c r="C2106">
        <v>14</v>
      </c>
      <c r="D2106">
        <v>25.55</v>
      </c>
      <c r="E2106" s="10">
        <v>0.58445601851851847</v>
      </c>
      <c r="F2106" t="s">
        <v>19</v>
      </c>
      <c r="G2106" s="13">
        <f t="shared" si="34"/>
        <v>357.7</v>
      </c>
    </row>
    <row r="2107" spans="1:7" x14ac:dyDescent="0.75">
      <c r="A2107" s="6">
        <v>45838</v>
      </c>
      <c r="B2107" t="s">
        <v>14</v>
      </c>
      <c r="C2107">
        <v>35</v>
      </c>
      <c r="D2107">
        <v>25.6</v>
      </c>
      <c r="E2107" s="10">
        <v>0.62093750000000003</v>
      </c>
      <c r="F2107" t="s">
        <v>19</v>
      </c>
      <c r="G2107" s="13">
        <f t="shared" si="34"/>
        <v>896</v>
      </c>
    </row>
    <row r="2108" spans="1:7" x14ac:dyDescent="0.75">
      <c r="A2108" s="6">
        <v>45838</v>
      </c>
      <c r="B2108" t="s">
        <v>14</v>
      </c>
      <c r="C2108">
        <v>2</v>
      </c>
      <c r="D2108">
        <v>25.6</v>
      </c>
      <c r="E2108" s="10">
        <v>0.62093750000000003</v>
      </c>
      <c r="F2108" t="s">
        <v>19</v>
      </c>
      <c r="G2108" s="13">
        <f t="shared" si="34"/>
        <v>51.2</v>
      </c>
    </row>
    <row r="2109" spans="1:7" x14ac:dyDescent="0.75">
      <c r="A2109" s="6">
        <v>45838</v>
      </c>
      <c r="B2109" t="s">
        <v>14</v>
      </c>
      <c r="C2109">
        <v>32</v>
      </c>
      <c r="D2109">
        <v>25.6</v>
      </c>
      <c r="E2109" s="10">
        <v>0.62093750000000003</v>
      </c>
      <c r="F2109" t="s">
        <v>19</v>
      </c>
      <c r="G2109" s="13">
        <f t="shared" si="34"/>
        <v>819.2</v>
      </c>
    </row>
    <row r="2110" spans="1:7" x14ac:dyDescent="0.75">
      <c r="A2110" s="6">
        <v>45838</v>
      </c>
      <c r="B2110" t="s">
        <v>14</v>
      </c>
      <c r="C2110">
        <v>35</v>
      </c>
      <c r="D2110">
        <v>25.7</v>
      </c>
      <c r="E2110" s="10">
        <v>0.64918981481481486</v>
      </c>
      <c r="F2110" t="s">
        <v>19</v>
      </c>
      <c r="G2110" s="13">
        <f t="shared" si="34"/>
        <v>899.5</v>
      </c>
    </row>
    <row r="2111" spans="1:7" x14ac:dyDescent="0.75">
      <c r="A2111" s="6">
        <v>45838</v>
      </c>
      <c r="B2111" t="s">
        <v>14</v>
      </c>
      <c r="C2111">
        <v>35</v>
      </c>
      <c r="D2111">
        <v>25.7</v>
      </c>
      <c r="E2111" s="10">
        <v>0.64918981481481486</v>
      </c>
      <c r="F2111" t="s">
        <v>19</v>
      </c>
      <c r="G2111" s="13">
        <f t="shared" si="34"/>
        <v>899.5</v>
      </c>
    </row>
    <row r="2112" spans="1:7" x14ac:dyDescent="0.75">
      <c r="A2112" s="6">
        <v>45838</v>
      </c>
      <c r="B2112" t="s">
        <v>14</v>
      </c>
      <c r="C2112">
        <v>35</v>
      </c>
      <c r="D2112">
        <v>25.85</v>
      </c>
      <c r="E2112" s="10">
        <v>0.65423611111111113</v>
      </c>
      <c r="F2112" t="s">
        <v>19</v>
      </c>
      <c r="G2112" s="13">
        <f t="shared" si="34"/>
        <v>904.75</v>
      </c>
    </row>
    <row r="2113" spans="1:10" x14ac:dyDescent="0.75">
      <c r="A2113" s="6">
        <v>45838</v>
      </c>
      <c r="B2113" t="s">
        <v>14</v>
      </c>
      <c r="C2113">
        <v>37</v>
      </c>
      <c r="D2113">
        <v>25.85</v>
      </c>
      <c r="E2113" s="10">
        <v>0.67020833333333341</v>
      </c>
      <c r="F2113" t="s">
        <v>19</v>
      </c>
      <c r="G2113" s="13">
        <f t="shared" si="34"/>
        <v>956.45</v>
      </c>
      <c r="H2113" s="20">
        <f>SUM(C2093:C2113)</f>
        <v>550</v>
      </c>
      <c r="I2113" s="15">
        <f>SUM(G2093:G2113)/H2113</f>
        <v>25.744181818181822</v>
      </c>
      <c r="J2113" s="13">
        <f>H2113*I2113</f>
        <v>14159.300000000003</v>
      </c>
    </row>
    <row r="2114" spans="1:10" x14ac:dyDescent="0.75">
      <c r="A2114" s="6">
        <v>45839</v>
      </c>
      <c r="B2114" t="s">
        <v>14</v>
      </c>
      <c r="C2114">
        <v>34</v>
      </c>
      <c r="D2114">
        <v>25.8</v>
      </c>
      <c r="E2114" s="10">
        <v>0.39331018518518518</v>
      </c>
      <c r="F2114" t="s">
        <v>19</v>
      </c>
      <c r="G2114" s="13">
        <f t="shared" si="34"/>
        <v>877.2</v>
      </c>
    </row>
    <row r="2115" spans="1:10" x14ac:dyDescent="0.75">
      <c r="A2115" s="6">
        <v>45839</v>
      </c>
      <c r="B2115" t="s">
        <v>14</v>
      </c>
      <c r="C2115">
        <v>44</v>
      </c>
      <c r="D2115">
        <v>25.8</v>
      </c>
      <c r="E2115" s="10">
        <v>0.40878472222222223</v>
      </c>
      <c r="F2115" t="s">
        <v>19</v>
      </c>
      <c r="G2115" s="13">
        <f t="shared" si="34"/>
        <v>1135.2</v>
      </c>
    </row>
    <row r="2116" spans="1:10" x14ac:dyDescent="0.75">
      <c r="A2116" s="6">
        <v>45839</v>
      </c>
      <c r="B2116" t="s">
        <v>14</v>
      </c>
      <c r="C2116">
        <v>35</v>
      </c>
      <c r="D2116">
        <v>25.8</v>
      </c>
      <c r="E2116" s="10">
        <v>0.42797453703703708</v>
      </c>
      <c r="F2116" t="s">
        <v>19</v>
      </c>
      <c r="G2116" s="13">
        <f t="shared" si="34"/>
        <v>903</v>
      </c>
    </row>
    <row r="2117" spans="1:10" x14ac:dyDescent="0.75">
      <c r="A2117" s="6">
        <v>45839</v>
      </c>
      <c r="B2117" t="s">
        <v>14</v>
      </c>
      <c r="C2117">
        <v>35</v>
      </c>
      <c r="D2117">
        <v>25.8</v>
      </c>
      <c r="E2117" s="10">
        <v>0.42797453703703708</v>
      </c>
      <c r="F2117" t="s">
        <v>19</v>
      </c>
      <c r="G2117" s="13">
        <f t="shared" si="34"/>
        <v>903</v>
      </c>
    </row>
    <row r="2118" spans="1:10" x14ac:dyDescent="0.75">
      <c r="A2118" s="6">
        <v>45839</v>
      </c>
      <c r="B2118" t="s">
        <v>14</v>
      </c>
      <c r="C2118">
        <v>38</v>
      </c>
      <c r="D2118">
        <v>25.85</v>
      </c>
      <c r="E2118" s="10">
        <v>0.4694444444444445</v>
      </c>
      <c r="F2118" t="s">
        <v>19</v>
      </c>
      <c r="G2118" s="13">
        <f t="shared" si="34"/>
        <v>982.30000000000007</v>
      </c>
    </row>
    <row r="2119" spans="1:10" x14ac:dyDescent="0.75">
      <c r="A2119" s="6">
        <v>45839</v>
      </c>
      <c r="B2119" t="s">
        <v>14</v>
      </c>
      <c r="C2119">
        <v>38</v>
      </c>
      <c r="D2119">
        <v>25.75</v>
      </c>
      <c r="E2119" s="10">
        <v>0.47812499999999997</v>
      </c>
      <c r="F2119" t="s">
        <v>19</v>
      </c>
      <c r="G2119" s="13">
        <f t="shared" si="34"/>
        <v>978.5</v>
      </c>
    </row>
    <row r="2120" spans="1:10" x14ac:dyDescent="0.75">
      <c r="A2120" s="6">
        <v>45839</v>
      </c>
      <c r="B2120" t="s">
        <v>14</v>
      </c>
      <c r="C2120">
        <v>36</v>
      </c>
      <c r="D2120">
        <v>25.7</v>
      </c>
      <c r="E2120" s="10">
        <v>0.49504629629629626</v>
      </c>
      <c r="F2120" t="s">
        <v>19</v>
      </c>
      <c r="G2120" s="13">
        <f t="shared" si="34"/>
        <v>925.19999999999993</v>
      </c>
    </row>
    <row r="2121" spans="1:10" x14ac:dyDescent="0.75">
      <c r="A2121" s="6">
        <v>45839</v>
      </c>
      <c r="B2121" t="s">
        <v>14</v>
      </c>
      <c r="C2121">
        <v>69</v>
      </c>
      <c r="D2121">
        <v>25.6</v>
      </c>
      <c r="E2121" s="10">
        <v>0.60347222222222219</v>
      </c>
      <c r="F2121" t="s">
        <v>19</v>
      </c>
      <c r="G2121" s="13">
        <f t="shared" si="34"/>
        <v>1766.4</v>
      </c>
    </row>
    <row r="2122" spans="1:10" x14ac:dyDescent="0.75">
      <c r="A2122" s="6">
        <v>45839</v>
      </c>
      <c r="B2122" t="s">
        <v>14</v>
      </c>
      <c r="C2122">
        <v>34</v>
      </c>
      <c r="D2122">
        <v>25.6</v>
      </c>
      <c r="E2122" s="10">
        <v>0.60347222222222219</v>
      </c>
      <c r="F2122" t="s">
        <v>19</v>
      </c>
      <c r="G2122" s="13">
        <f t="shared" si="34"/>
        <v>870.40000000000009</v>
      </c>
    </row>
    <row r="2123" spans="1:10" x14ac:dyDescent="0.75">
      <c r="A2123" s="6">
        <v>45839</v>
      </c>
      <c r="B2123" t="s">
        <v>14</v>
      </c>
      <c r="C2123">
        <v>35</v>
      </c>
      <c r="D2123">
        <v>25.6</v>
      </c>
      <c r="E2123" s="10">
        <v>0.60347222222222219</v>
      </c>
      <c r="F2123" t="s">
        <v>19</v>
      </c>
      <c r="G2123" s="13">
        <f t="shared" si="34"/>
        <v>896</v>
      </c>
    </row>
    <row r="2124" spans="1:10" x14ac:dyDescent="0.75">
      <c r="A2124" s="6">
        <v>45839</v>
      </c>
      <c r="B2124" t="s">
        <v>14</v>
      </c>
      <c r="C2124">
        <v>102</v>
      </c>
      <c r="D2124">
        <v>25.75</v>
      </c>
      <c r="E2124" s="10">
        <v>0.63043981481481481</v>
      </c>
      <c r="F2124" t="s">
        <v>19</v>
      </c>
      <c r="G2124" s="13">
        <f t="shared" si="34"/>
        <v>2626.5</v>
      </c>
      <c r="H2124" s="20">
        <f>SUM(C2114:C2124)</f>
        <v>500</v>
      </c>
      <c r="I2124" s="15">
        <f>SUM(G2114:G2124)/H2124</f>
        <v>25.727399999999999</v>
      </c>
      <c r="J2124" s="13">
        <f>H2124*I2124</f>
        <v>12863.699999999999</v>
      </c>
    </row>
    <row r="2125" spans="1:10" x14ac:dyDescent="0.75">
      <c r="A2125" s="6">
        <v>45840</v>
      </c>
      <c r="B2125" t="s">
        <v>14</v>
      </c>
      <c r="C2125">
        <v>34</v>
      </c>
      <c r="D2125">
        <v>25.8</v>
      </c>
      <c r="E2125" s="10">
        <v>0.39633101851851849</v>
      </c>
      <c r="F2125" t="s">
        <v>19</v>
      </c>
      <c r="G2125" s="13">
        <f t="shared" si="34"/>
        <v>877.2</v>
      </c>
    </row>
    <row r="2126" spans="1:10" x14ac:dyDescent="0.75">
      <c r="A2126" s="6">
        <v>45840</v>
      </c>
      <c r="B2126" t="s">
        <v>14</v>
      </c>
      <c r="C2126">
        <v>35</v>
      </c>
      <c r="D2126">
        <v>25.85</v>
      </c>
      <c r="E2126" s="10">
        <v>0.59037037037037032</v>
      </c>
      <c r="F2126" t="s">
        <v>19</v>
      </c>
      <c r="G2126" s="13">
        <f t="shared" si="34"/>
        <v>904.75</v>
      </c>
    </row>
    <row r="2127" spans="1:10" x14ac:dyDescent="0.75">
      <c r="A2127" s="6">
        <v>45840</v>
      </c>
      <c r="B2127" t="s">
        <v>14</v>
      </c>
      <c r="C2127">
        <v>34</v>
      </c>
      <c r="D2127">
        <v>25.85</v>
      </c>
      <c r="E2127" s="10">
        <v>0.59037037037037032</v>
      </c>
      <c r="F2127" t="s">
        <v>19</v>
      </c>
      <c r="G2127" s="13">
        <f t="shared" si="34"/>
        <v>878.90000000000009</v>
      </c>
    </row>
    <row r="2128" spans="1:10" x14ac:dyDescent="0.75">
      <c r="A2128" s="6">
        <v>45840</v>
      </c>
      <c r="B2128" t="s">
        <v>14</v>
      </c>
      <c r="C2128">
        <v>34</v>
      </c>
      <c r="D2128">
        <v>25.85</v>
      </c>
      <c r="E2128" s="10">
        <v>0.59037037037037032</v>
      </c>
      <c r="F2128" t="s">
        <v>19</v>
      </c>
      <c r="G2128" s="13">
        <f t="shared" si="34"/>
        <v>878.90000000000009</v>
      </c>
    </row>
    <row r="2129" spans="1:15" x14ac:dyDescent="0.75">
      <c r="A2129" s="6">
        <v>45840</v>
      </c>
      <c r="B2129" t="s">
        <v>14</v>
      </c>
      <c r="C2129">
        <v>229</v>
      </c>
      <c r="D2129">
        <v>25.9</v>
      </c>
      <c r="E2129" s="10">
        <v>0.65204861111111112</v>
      </c>
      <c r="F2129" t="s">
        <v>19</v>
      </c>
      <c r="G2129" s="13">
        <f t="shared" si="34"/>
        <v>5931.0999999999995</v>
      </c>
    </row>
    <row r="2130" spans="1:15" x14ac:dyDescent="0.75">
      <c r="A2130" s="6">
        <v>45840</v>
      </c>
      <c r="B2130" t="s">
        <v>14</v>
      </c>
      <c r="C2130">
        <v>134</v>
      </c>
      <c r="D2130">
        <v>25.9</v>
      </c>
      <c r="E2130" s="10">
        <v>0.6680787037037037</v>
      </c>
      <c r="F2130" t="s">
        <v>19</v>
      </c>
      <c r="G2130" s="13">
        <f t="shared" si="34"/>
        <v>3470.6</v>
      </c>
      <c r="H2130" s="20">
        <f>SUM(C2125:C2130)</f>
        <v>500</v>
      </c>
      <c r="I2130" s="15">
        <f>SUM(G2125:G2130)/H2130</f>
        <v>25.882900000000003</v>
      </c>
      <c r="J2130" s="13">
        <f>H2130*I2130</f>
        <v>12941.45</v>
      </c>
    </row>
    <row r="2131" spans="1:15" x14ac:dyDescent="0.75">
      <c r="A2131" s="6">
        <v>45841</v>
      </c>
      <c r="B2131" t="s">
        <v>14</v>
      </c>
      <c r="C2131">
        <v>6</v>
      </c>
      <c r="D2131">
        <v>25.95</v>
      </c>
      <c r="E2131" s="10">
        <v>0.47186342592592595</v>
      </c>
      <c r="F2131" t="s">
        <v>19</v>
      </c>
      <c r="G2131" s="13">
        <f t="shared" si="34"/>
        <v>155.69999999999999</v>
      </c>
    </row>
    <row r="2132" spans="1:15" x14ac:dyDescent="0.75">
      <c r="A2132" s="6">
        <v>45841</v>
      </c>
      <c r="B2132" t="s">
        <v>14</v>
      </c>
      <c r="C2132">
        <v>116</v>
      </c>
      <c r="D2132">
        <v>26.1</v>
      </c>
      <c r="E2132" s="10">
        <v>0.65464120370370371</v>
      </c>
      <c r="F2132" t="s">
        <v>19</v>
      </c>
      <c r="G2132" s="13">
        <f t="shared" si="34"/>
        <v>3027.6000000000004</v>
      </c>
    </row>
    <row r="2133" spans="1:15" x14ac:dyDescent="0.75">
      <c r="A2133" s="6">
        <v>45841</v>
      </c>
      <c r="B2133" t="s">
        <v>14</v>
      </c>
      <c r="C2133">
        <v>50</v>
      </c>
      <c r="D2133">
        <v>26.1</v>
      </c>
      <c r="E2133" s="10">
        <v>0.65464120370370371</v>
      </c>
      <c r="F2133" t="s">
        <v>19</v>
      </c>
      <c r="G2133" s="13">
        <f t="shared" si="34"/>
        <v>1305</v>
      </c>
    </row>
    <row r="2134" spans="1:15" x14ac:dyDescent="0.75">
      <c r="A2134" s="6">
        <v>45841</v>
      </c>
      <c r="B2134" t="s">
        <v>14</v>
      </c>
      <c r="C2134">
        <v>328</v>
      </c>
      <c r="D2134">
        <v>26.1</v>
      </c>
      <c r="E2134" s="10">
        <v>0.65464120370370371</v>
      </c>
      <c r="F2134" t="s">
        <v>19</v>
      </c>
      <c r="G2134" s="13">
        <f t="shared" si="34"/>
        <v>8560.8000000000011</v>
      </c>
      <c r="H2134" s="20">
        <f>SUM(C2131:C2134)</f>
        <v>500</v>
      </c>
      <c r="I2134" s="15">
        <f>SUM(G2131:G2134)/H2134</f>
        <v>26.098200000000006</v>
      </c>
      <c r="J2134" s="13">
        <f>H2134*I2134</f>
        <v>13049.100000000002</v>
      </c>
    </row>
    <row r="2135" spans="1:15" x14ac:dyDescent="0.75">
      <c r="A2135" s="6">
        <v>45842</v>
      </c>
      <c r="B2135" t="s">
        <v>14</v>
      </c>
      <c r="C2135">
        <v>54</v>
      </c>
      <c r="D2135">
        <v>25.65</v>
      </c>
      <c r="E2135" s="10">
        <v>0.42745370370370367</v>
      </c>
      <c r="F2135" t="s">
        <v>19</v>
      </c>
      <c r="G2135" s="13">
        <f t="shared" si="34"/>
        <v>1385.1</v>
      </c>
    </row>
    <row r="2136" spans="1:15" x14ac:dyDescent="0.75">
      <c r="A2136" s="6">
        <v>45842</v>
      </c>
      <c r="B2136" t="s">
        <v>14</v>
      </c>
      <c r="C2136">
        <v>36</v>
      </c>
      <c r="D2136">
        <v>25.65</v>
      </c>
      <c r="E2136" s="10">
        <v>0.44797453703703699</v>
      </c>
      <c r="F2136" t="s">
        <v>19</v>
      </c>
      <c r="G2136" s="13">
        <f t="shared" si="34"/>
        <v>923.4</v>
      </c>
    </row>
    <row r="2137" spans="1:15" x14ac:dyDescent="0.75">
      <c r="A2137" s="6">
        <v>45842</v>
      </c>
      <c r="B2137" t="s">
        <v>14</v>
      </c>
      <c r="C2137">
        <v>36</v>
      </c>
      <c r="D2137">
        <v>25.6</v>
      </c>
      <c r="E2137" s="10">
        <v>0.46988425925925931</v>
      </c>
      <c r="F2137" t="s">
        <v>19</v>
      </c>
      <c r="G2137" s="13">
        <f t="shared" si="34"/>
        <v>921.6</v>
      </c>
    </row>
    <row r="2138" spans="1:15" x14ac:dyDescent="0.75">
      <c r="A2138" s="6">
        <v>45842</v>
      </c>
      <c r="B2138" t="s">
        <v>14</v>
      </c>
      <c r="C2138">
        <v>36</v>
      </c>
      <c r="D2138">
        <v>25.6</v>
      </c>
      <c r="E2138" s="10">
        <v>0.49217592592592596</v>
      </c>
      <c r="F2138" t="s">
        <v>19</v>
      </c>
      <c r="G2138" s="13">
        <f t="shared" si="34"/>
        <v>921.6</v>
      </c>
    </row>
    <row r="2139" spans="1:15" x14ac:dyDescent="0.75">
      <c r="A2139" s="6">
        <v>45842</v>
      </c>
      <c r="B2139" t="s">
        <v>14</v>
      </c>
      <c r="C2139">
        <v>36</v>
      </c>
      <c r="D2139">
        <v>25.6</v>
      </c>
      <c r="E2139" s="10">
        <v>0.51408564814814817</v>
      </c>
      <c r="F2139" t="s">
        <v>19</v>
      </c>
      <c r="G2139" s="13">
        <f t="shared" si="34"/>
        <v>921.6</v>
      </c>
    </row>
    <row r="2140" spans="1:15" x14ac:dyDescent="0.75">
      <c r="A2140" s="6">
        <v>45842</v>
      </c>
      <c r="B2140" t="s">
        <v>14</v>
      </c>
      <c r="C2140">
        <v>41</v>
      </c>
      <c r="D2140">
        <v>25.45</v>
      </c>
      <c r="E2140" s="10">
        <v>0.53111111111111109</v>
      </c>
      <c r="F2140" t="s">
        <v>19</v>
      </c>
      <c r="G2140" s="13">
        <f t="shared" si="34"/>
        <v>1043.45</v>
      </c>
    </row>
    <row r="2141" spans="1:15" x14ac:dyDescent="0.75">
      <c r="A2141" s="6">
        <v>45842</v>
      </c>
      <c r="B2141" t="s">
        <v>14</v>
      </c>
      <c r="C2141">
        <v>41</v>
      </c>
      <c r="D2141">
        <v>25.4</v>
      </c>
      <c r="E2141" s="10">
        <v>0.53111111111111109</v>
      </c>
      <c r="F2141" t="s">
        <v>19</v>
      </c>
      <c r="G2141" s="13">
        <f t="shared" si="34"/>
        <v>1041.3999999999999</v>
      </c>
    </row>
    <row r="2142" spans="1:15" x14ac:dyDescent="0.75">
      <c r="A2142" s="6">
        <v>45842</v>
      </c>
      <c r="B2142" t="s">
        <v>14</v>
      </c>
      <c r="C2142">
        <v>220</v>
      </c>
      <c r="D2142">
        <v>25.45</v>
      </c>
      <c r="E2142" s="10">
        <v>0.71496527777777785</v>
      </c>
      <c r="F2142" t="s">
        <v>19</v>
      </c>
      <c r="G2142" s="13">
        <f t="shared" si="34"/>
        <v>5599</v>
      </c>
      <c r="H2142" s="20">
        <f>SUM(C2135:C2142)</f>
        <v>500</v>
      </c>
      <c r="I2142" s="15">
        <f>SUM(G2135:G2142)/H2142</f>
        <v>25.514299999999999</v>
      </c>
      <c r="J2142" s="13">
        <f>H2142*I2142</f>
        <v>12757.15</v>
      </c>
      <c r="K2142" s="20">
        <f>SUM(H2093:H2142)</f>
        <v>2550</v>
      </c>
      <c r="L2142" s="15">
        <f>M2142/K2142</f>
        <v>25.792399999999997</v>
      </c>
      <c r="M2142" s="15">
        <v>65770.62</v>
      </c>
      <c r="N2142" s="6">
        <v>45842</v>
      </c>
      <c r="O2142" s="27">
        <f>K2142/$P$2</f>
        <v>1.3560229113631104E-4</v>
      </c>
    </row>
    <row r="2143" spans="1:15" ht="15.75" x14ac:dyDescent="0.75">
      <c r="K2143" s="34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sqref="A1:XFD1048576"/>
    </sheetView>
  </sheetViews>
  <sheetFormatPr baseColWidth="10" defaultRowHeight="14.75" x14ac:dyDescent="0.75"/>
  <cols>
    <col min="10" max="10" width="15.1328125" bestFit="1" customWidth="1"/>
  </cols>
  <sheetData>
    <row r="2" spans="2:10" x14ac:dyDescent="0.75">
      <c r="B2" s="31"/>
      <c r="H2" s="12"/>
      <c r="J2" s="30"/>
    </row>
    <row r="3" spans="2:10" x14ac:dyDescent="0.75">
      <c r="B3" s="31"/>
      <c r="H3" s="12"/>
      <c r="J3" s="30"/>
    </row>
    <row r="4" spans="2:10" x14ac:dyDescent="0.75">
      <c r="B4" s="31"/>
      <c r="H4" s="12"/>
      <c r="J4" s="30"/>
    </row>
    <row r="5" spans="2:10" x14ac:dyDescent="0.75">
      <c r="B5" s="31"/>
      <c r="H5" s="12"/>
      <c r="J5" s="30"/>
    </row>
    <row r="6" spans="2:10" x14ac:dyDescent="0.75">
      <c r="B6" s="31"/>
      <c r="H6" s="12"/>
      <c r="J6" s="30"/>
    </row>
    <row r="7" spans="2:10" x14ac:dyDescent="0.75">
      <c r="B7" s="31"/>
      <c r="H7" s="12"/>
      <c r="J7" s="30"/>
    </row>
    <row r="8" spans="2:10" x14ac:dyDescent="0.75">
      <c r="B8" s="31"/>
      <c r="H8" s="12"/>
      <c r="J8" s="30"/>
    </row>
    <row r="9" spans="2:10" x14ac:dyDescent="0.75">
      <c r="B9" s="31"/>
      <c r="H9" s="12"/>
      <c r="J9" s="30"/>
    </row>
    <row r="10" spans="2:10" x14ac:dyDescent="0.75">
      <c r="B10" s="31"/>
      <c r="H10" s="12"/>
      <c r="J10" s="30"/>
    </row>
    <row r="11" spans="2:10" x14ac:dyDescent="0.75">
      <c r="B11" s="31"/>
      <c r="H11" s="12"/>
      <c r="J11" s="30"/>
    </row>
    <row r="12" spans="2:10" x14ac:dyDescent="0.75">
      <c r="B12" s="31"/>
      <c r="H12" s="12"/>
      <c r="J12" s="30"/>
    </row>
    <row r="13" spans="2:10" x14ac:dyDescent="0.75">
      <c r="B13" s="31"/>
      <c r="H13" s="12"/>
      <c r="J13" s="30"/>
    </row>
    <row r="14" spans="2:10" x14ac:dyDescent="0.75">
      <c r="B14" s="31"/>
      <c r="H14" s="12"/>
      <c r="J14" s="30"/>
    </row>
    <row r="15" spans="2:10" x14ac:dyDescent="0.75">
      <c r="B15" s="31"/>
      <c r="H15" s="12"/>
      <c r="J15" s="30"/>
    </row>
    <row r="16" spans="2:10" x14ac:dyDescent="0.75">
      <c r="B16" s="31"/>
      <c r="H16" s="12"/>
      <c r="J16" s="30"/>
    </row>
    <row r="17" spans="2:10" x14ac:dyDescent="0.75">
      <c r="B17" s="31"/>
      <c r="H17" s="12"/>
      <c r="J17" s="30"/>
    </row>
    <row r="18" spans="2:10" x14ac:dyDescent="0.75">
      <c r="B18" s="31"/>
      <c r="H18" s="12"/>
      <c r="J18" s="30"/>
    </row>
    <row r="19" spans="2:10" x14ac:dyDescent="0.75">
      <c r="B19" s="31"/>
      <c r="H19" s="12"/>
      <c r="J19" s="30"/>
    </row>
    <row r="20" spans="2:10" x14ac:dyDescent="0.75">
      <c r="B20" s="31"/>
      <c r="H20" s="12"/>
      <c r="J20" s="30"/>
    </row>
    <row r="21" spans="2:10" x14ac:dyDescent="0.75">
      <c r="B21" s="31"/>
      <c r="H21" s="12"/>
      <c r="J21" s="30"/>
    </row>
    <row r="22" spans="2:10" x14ac:dyDescent="0.75">
      <c r="B22" s="31"/>
      <c r="H22" s="12"/>
      <c r="J22" s="30"/>
    </row>
    <row r="23" spans="2:10" x14ac:dyDescent="0.75">
      <c r="B23" s="27"/>
      <c r="H23" s="12"/>
      <c r="J23" s="30"/>
    </row>
    <row r="24" spans="2:10" x14ac:dyDescent="0.75">
      <c r="B24" s="31"/>
      <c r="H24" s="12"/>
      <c r="J24" s="30"/>
    </row>
    <row r="25" spans="2:10" x14ac:dyDescent="0.75">
      <c r="B25" s="31"/>
      <c r="H25" s="12"/>
      <c r="J25" s="30"/>
    </row>
    <row r="26" spans="2:10" x14ac:dyDescent="0.75">
      <c r="B26" s="31"/>
      <c r="H26" s="12"/>
      <c r="J26" s="30"/>
    </row>
    <row r="27" spans="2:10" x14ac:dyDescent="0.75">
      <c r="B27" s="31"/>
      <c r="H27" s="12"/>
      <c r="J27" s="30"/>
    </row>
    <row r="28" spans="2:10" x14ac:dyDescent="0.75">
      <c r="B28" s="31"/>
      <c r="H28" s="12"/>
      <c r="J28" s="30"/>
    </row>
    <row r="29" spans="2:10" x14ac:dyDescent="0.75">
      <c r="B29" s="31"/>
      <c r="H29" s="12"/>
      <c r="J29" s="30"/>
    </row>
    <row r="30" spans="2:10" x14ac:dyDescent="0.75">
      <c r="B30" s="31"/>
      <c r="H30" s="12"/>
      <c r="J30" s="30"/>
    </row>
    <row r="31" spans="2:10" x14ac:dyDescent="0.75">
      <c r="B31" s="31"/>
      <c r="H31" s="12"/>
      <c r="J31" s="30"/>
    </row>
    <row r="32" spans="2:10" x14ac:dyDescent="0.75">
      <c r="B32" s="31"/>
      <c r="H32" s="12"/>
      <c r="J32" s="30"/>
    </row>
    <row r="33" spans="2:10" x14ac:dyDescent="0.75">
      <c r="B33" s="31"/>
      <c r="H33" s="12"/>
      <c r="J33" s="30"/>
    </row>
    <row r="34" spans="2:10" x14ac:dyDescent="0.75">
      <c r="B34" s="31"/>
      <c r="H34" s="12"/>
      <c r="J34" s="30"/>
    </row>
    <row r="35" spans="2:10" x14ac:dyDescent="0.75">
      <c r="H35" s="12"/>
      <c r="J35" s="30"/>
    </row>
    <row r="36" spans="2:10" x14ac:dyDescent="0.75">
      <c r="B36" s="20"/>
      <c r="H36" s="12"/>
      <c r="J36" s="30"/>
    </row>
    <row r="37" spans="2:10" x14ac:dyDescent="0.75">
      <c r="H37" s="12"/>
      <c r="J37" s="30"/>
    </row>
    <row r="38" spans="2:10" x14ac:dyDescent="0.75">
      <c r="H38" s="12"/>
      <c r="J38" s="30"/>
    </row>
    <row r="39" spans="2:10" x14ac:dyDescent="0.75">
      <c r="H39" s="12"/>
      <c r="J39" s="30"/>
    </row>
    <row r="40" spans="2:10" x14ac:dyDescent="0.75">
      <c r="B40" s="20"/>
      <c r="H40" s="12"/>
      <c r="J40" s="30"/>
    </row>
    <row r="41" spans="2:10" x14ac:dyDescent="0.75">
      <c r="H41" s="12"/>
      <c r="J41" s="30"/>
    </row>
    <row r="42" spans="2:10" x14ac:dyDescent="0.75">
      <c r="H42" s="12"/>
      <c r="J42" s="30"/>
    </row>
    <row r="43" spans="2:10" x14ac:dyDescent="0.75">
      <c r="H43" s="12"/>
      <c r="J43" s="30"/>
    </row>
    <row r="44" spans="2:10" x14ac:dyDescent="0.75">
      <c r="H44" s="12"/>
      <c r="J44" s="30"/>
    </row>
    <row r="45" spans="2:10" x14ac:dyDescent="0.75">
      <c r="H45" s="12"/>
      <c r="J45" s="30"/>
    </row>
    <row r="46" spans="2:10" x14ac:dyDescent="0.75">
      <c r="B46" s="20"/>
      <c r="H46" s="12"/>
      <c r="J46" s="30"/>
    </row>
    <row r="47" spans="2:10" x14ac:dyDescent="0.75">
      <c r="H47" s="12"/>
      <c r="J47" s="30"/>
    </row>
    <row r="48" spans="2:10" x14ac:dyDescent="0.75">
      <c r="H48" s="12"/>
      <c r="J48" s="30"/>
    </row>
    <row r="49" spans="2:10" x14ac:dyDescent="0.75">
      <c r="H49" s="12"/>
      <c r="J49" s="30"/>
    </row>
    <row r="50" spans="2:10" x14ac:dyDescent="0.75">
      <c r="H50" s="12"/>
      <c r="J50" s="30"/>
    </row>
    <row r="51" spans="2:10" x14ac:dyDescent="0.75">
      <c r="H51" s="12"/>
      <c r="J51" s="30"/>
    </row>
    <row r="52" spans="2:10" x14ac:dyDescent="0.75">
      <c r="B52" s="20"/>
      <c r="H52" s="12"/>
      <c r="J52" s="30"/>
    </row>
    <row r="53" spans="2:10" x14ac:dyDescent="0.75">
      <c r="H53" s="12"/>
      <c r="J53" s="30"/>
    </row>
    <row r="54" spans="2:10" x14ac:dyDescent="0.75">
      <c r="H54" s="12"/>
      <c r="J54" s="30"/>
    </row>
    <row r="55" spans="2:10" x14ac:dyDescent="0.75">
      <c r="H55" s="12"/>
      <c r="J55" s="30"/>
    </row>
    <row r="56" spans="2:10" x14ac:dyDescent="0.75">
      <c r="H56" s="12"/>
      <c r="J56" s="30"/>
    </row>
    <row r="57" spans="2:10" x14ac:dyDescent="0.75">
      <c r="H57" s="12"/>
      <c r="J57" s="30"/>
    </row>
    <row r="58" spans="2:10" x14ac:dyDescent="0.75">
      <c r="H58" s="12"/>
      <c r="J58" s="30"/>
    </row>
    <row r="59" spans="2:10" x14ac:dyDescent="0.75">
      <c r="B59" s="20"/>
      <c r="H59" s="12"/>
      <c r="J59" s="30"/>
    </row>
    <row r="60" spans="2:10" x14ac:dyDescent="0.75">
      <c r="H60" s="12"/>
      <c r="J60" s="30"/>
    </row>
    <row r="61" spans="2:10" x14ac:dyDescent="0.75">
      <c r="H61" s="12"/>
      <c r="J61" s="30"/>
    </row>
    <row r="62" spans="2:10" x14ac:dyDescent="0.75">
      <c r="H62" s="12"/>
      <c r="J62" s="30"/>
    </row>
    <row r="63" spans="2:10" x14ac:dyDescent="0.75">
      <c r="H63" s="12"/>
      <c r="J63" s="30"/>
    </row>
    <row r="64" spans="2:10" x14ac:dyDescent="0.75">
      <c r="H64" s="12"/>
      <c r="J64" s="30"/>
    </row>
    <row r="65" spans="2:10" x14ac:dyDescent="0.75">
      <c r="H65" s="12"/>
      <c r="J65" s="30"/>
    </row>
    <row r="66" spans="2:10" x14ac:dyDescent="0.75">
      <c r="H66" s="12"/>
      <c r="J66" s="30"/>
    </row>
    <row r="67" spans="2:10" x14ac:dyDescent="0.75">
      <c r="H67" s="12"/>
      <c r="J67" s="30"/>
    </row>
    <row r="68" spans="2:10" x14ac:dyDescent="0.75">
      <c r="H68" s="12"/>
      <c r="J68" s="30"/>
    </row>
    <row r="69" spans="2:10" x14ac:dyDescent="0.75">
      <c r="H69" s="12"/>
      <c r="J69" s="30"/>
    </row>
    <row r="70" spans="2:10" x14ac:dyDescent="0.75">
      <c r="H70" s="12"/>
      <c r="J70" s="30"/>
    </row>
    <row r="71" spans="2:10" x14ac:dyDescent="0.75">
      <c r="H71" s="12"/>
      <c r="J71" s="30"/>
    </row>
    <row r="72" spans="2:10" x14ac:dyDescent="0.75">
      <c r="H72" s="12"/>
      <c r="J72" s="30"/>
    </row>
    <row r="73" spans="2:10" x14ac:dyDescent="0.75">
      <c r="H73" s="12"/>
      <c r="J73" s="30"/>
    </row>
    <row r="74" spans="2:10" x14ac:dyDescent="0.75">
      <c r="H74" s="12"/>
      <c r="J74" s="30"/>
    </row>
    <row r="75" spans="2:10" x14ac:dyDescent="0.75">
      <c r="H75" s="12"/>
      <c r="J75" s="30"/>
    </row>
    <row r="76" spans="2:10" x14ac:dyDescent="0.75">
      <c r="H76" s="12"/>
      <c r="J76" s="30"/>
    </row>
    <row r="77" spans="2:10" x14ac:dyDescent="0.75">
      <c r="H77" s="12"/>
      <c r="J77" s="30"/>
    </row>
    <row r="79" spans="2:10" x14ac:dyDescent="0.7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Rückkauf Details DBAN</vt:lpstr>
      <vt:lpstr>Tabelle1</vt:lpstr>
      <vt:lpstr>'Rückkauf Details DBAN'!_Hlk198537509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2025-07-07T08:02:28Z</dcterms:modified>
</cp:coreProperties>
</file>