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8_{8ECE332A-7933-44B7-8E55-E3834E26FB9D}" xr6:coauthVersionLast="47" xr6:coauthVersionMax="47" xr10:uidLastSave="{00000000-0000-0000-0000-000000000000}"/>
  <bookViews>
    <workbookView xWindow="38280" yWindow="-120" windowWidth="29040" windowHeight="1764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56" i="3" l="1"/>
  <c r="L756" i="3" s="1"/>
  <c r="I756" i="3"/>
  <c r="J756" i="3" s="1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I722" i="3" s="1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K605" i="3" s="1"/>
  <c r="O605" i="3" s="1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O756" i="3" l="1"/>
  <c r="I682" i="3"/>
  <c r="J682" i="3" s="1"/>
  <c r="J722" i="3"/>
  <c r="J638" i="3"/>
  <c r="I558" i="3"/>
  <c r="J558" i="3" s="1"/>
  <c r="I605" i="3"/>
  <c r="J605" i="3" s="1"/>
  <c r="I638" i="3"/>
  <c r="L605" i="3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421" i="3" l="1"/>
  <c r="O153" i="3"/>
  <c r="M153" i="3"/>
</calcChain>
</file>

<file path=xl/sharedStrings.xml><?xml version="1.0" encoding="utf-8"?>
<sst xmlns="http://schemas.openxmlformats.org/spreadsheetml/2006/main" count="1526" uniqueCount="22">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</sst>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3" fontId="2" fillId="0" borderId="2" xfId="0" applyNumberFormat="1" applyFont="1" applyBorder="1"/>
    <xf numFmtId="166" fontId="2" fillId="0" borderId="5" xfId="0" applyNumberFormat="1" applyFont="1" applyBorder="1"/>
    <xf numFmtId="3" fontId="0" fillId="0" borderId="4" xfId="0" applyNumberFormat="1" applyBorder="1" applyAlignment="1">
      <alignment horizontal="left" vertical="top" wrapText="1"/>
    </xf>
    <xf numFmtId="166" fontId="0" fillId="0" borderId="4" xfId="0" applyNumberFormat="1" applyBorder="1" applyAlignment="1">
      <alignment horizontal="left" vertical="top" wrapText="1"/>
    </xf>
    <xf numFmtId="168" fontId="0" fillId="0" borderId="0" xfId="2" applyNumberFormat="1" applyFont="1" applyFill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60"/>
  <sheetViews>
    <sheetView tabSelected="1" workbookViewId="0">
      <pane ySplit="3" topLeftCell="A724" activePane="bottomLeft" state="frozen"/>
      <selection pane="bottomLeft" activeCell="H758" sqref="H758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18" bestFit="1" customWidth="1"/>
    <col min="9" max="9" width="13.88671875" style="15" customWidth="1"/>
    <col min="10" max="10" width="11.44140625" style="13"/>
    <col min="11" max="11" width="14.109375" style="18" customWidth="1"/>
    <col min="12" max="13" width="13.5546875" style="15" customWidth="1"/>
    <col min="14" max="14" width="13.33203125" customWidth="1"/>
    <col min="15" max="15" width="14.109375" style="23" customWidth="1"/>
    <col min="16" max="16" width="14.5546875" customWidth="1"/>
  </cols>
  <sheetData>
    <row r="1" spans="1:16" ht="15" thickBot="1" x14ac:dyDescent="0.35">
      <c r="A1" s="7"/>
    </row>
    <row r="2" spans="1:16" ht="15" thickBot="1" x14ac:dyDescent="0.35">
      <c r="A2" s="8" t="s">
        <v>17</v>
      </c>
      <c r="B2" s="2"/>
      <c r="C2" s="2"/>
      <c r="D2" s="34" t="s">
        <v>11</v>
      </c>
      <c r="E2" s="34"/>
      <c r="F2" s="34"/>
      <c r="G2" s="35"/>
      <c r="H2" s="29" t="s">
        <v>6</v>
      </c>
      <c r="I2" s="30"/>
      <c r="J2" s="16"/>
      <c r="K2" s="19" t="s">
        <v>4</v>
      </c>
      <c r="L2" s="21"/>
      <c r="M2" s="21"/>
      <c r="N2" s="3"/>
      <c r="O2" s="24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31" t="s">
        <v>3</v>
      </c>
      <c r="I3" s="32" t="s">
        <v>10</v>
      </c>
      <c r="J3" s="17" t="s">
        <v>18</v>
      </c>
      <c r="K3" s="20" t="s">
        <v>19</v>
      </c>
      <c r="L3" s="22" t="s">
        <v>9</v>
      </c>
      <c r="M3" s="22" t="s">
        <v>21</v>
      </c>
      <c r="N3" s="4" t="s">
        <v>5</v>
      </c>
      <c r="O3" s="25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18"/>
      <c r="J31" s="18"/>
      <c r="L31" s="18"/>
      <c r="M31" s="18"/>
      <c r="N31" s="18"/>
      <c r="O31" s="18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18">
        <f>SUM(C4:C44)</f>
        <v>2759</v>
      </c>
      <c r="I44" s="15">
        <f>SUM(G4:G44)/H44</f>
        <v>25.054911199710041</v>
      </c>
      <c r="J44" s="13">
        <f>H44*I44</f>
        <v>69126.5</v>
      </c>
      <c r="O44" s="26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18">
        <f>SUM(C45:C83)</f>
        <v>4854</v>
      </c>
      <c r="I83" s="15">
        <f>SUM(G45:G83)/H83</f>
        <v>24.886608982282656</v>
      </c>
      <c r="J83" s="13">
        <f>H83*I83</f>
        <v>120799.6</v>
      </c>
      <c r="O83" s="26"/>
    </row>
    <row r="84" spans="1:15" x14ac:dyDescent="0.3">
      <c r="A84" s="6">
        <v>45358</v>
      </c>
      <c r="B84" t="s">
        <v>15</v>
      </c>
      <c r="C84" s="18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18">
        <f>SUM(C84:C106)</f>
        <v>2824</v>
      </c>
      <c r="I106" s="15">
        <f>SUM(G84:G106)/H106</f>
        <v>25.006480169971674</v>
      </c>
      <c r="J106" s="13">
        <f>H106*I106</f>
        <v>70618.3</v>
      </c>
      <c r="O106" s="26"/>
    </row>
    <row r="107" spans="1:15" x14ac:dyDescent="0.3">
      <c r="A107" s="6">
        <v>45359</v>
      </c>
      <c r="B107" t="s">
        <v>15</v>
      </c>
      <c r="C107" s="18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18">
        <f>SUM(C107:C153)</f>
        <v>4355</v>
      </c>
      <c r="I153" s="15">
        <f>SUM(G107:G153)/H153</f>
        <v>24.995740528128586</v>
      </c>
      <c r="J153" s="13">
        <f>H153*I153</f>
        <v>108856.45</v>
      </c>
      <c r="K153" s="18">
        <f>SUM(H4:H153)</f>
        <v>14792</v>
      </c>
      <c r="L153" s="15">
        <v>24.972999999999999</v>
      </c>
      <c r="M153" s="28">
        <f>K153*L153</f>
        <v>369400.61599999998</v>
      </c>
      <c r="N153" s="6">
        <v>45359</v>
      </c>
      <c r="O153" s="26">
        <f>(K153/$P$2)</f>
        <v>7.865996433287501E-4</v>
      </c>
    </row>
    <row r="154" spans="1:15" x14ac:dyDescent="0.3">
      <c r="A154" s="6">
        <v>45362</v>
      </c>
      <c r="B154" t="s">
        <v>15</v>
      </c>
      <c r="C154" s="18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18">
        <f>SUM(C154:C202)</f>
        <v>4600</v>
      </c>
      <c r="I202" s="15">
        <f>SUM(G154:G202)/H202</f>
        <v>25.229347826086958</v>
      </c>
      <c r="J202" s="13">
        <f>H202*I202</f>
        <v>116055</v>
      </c>
      <c r="M202" s="28"/>
      <c r="N202" s="6"/>
      <c r="O202" s="26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18">
        <f>SUM(C203:C243)</f>
        <v>3574</v>
      </c>
      <c r="I243" s="15">
        <f>SUM(G203:G243)/H243</f>
        <v>25.47839955232233</v>
      </c>
      <c r="J243" s="13">
        <f>H243*I243</f>
        <v>91059.8</v>
      </c>
      <c r="M243" s="28"/>
      <c r="N243" s="6"/>
      <c r="O243" s="26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18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18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18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18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18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18">
        <f>SUM(H154:H421)</f>
        <v>21573</v>
      </c>
      <c r="L421" s="15">
        <f>M421/K421</f>
        <v>25.36630000463542</v>
      </c>
      <c r="M421" s="28">
        <v>547227.18999999994</v>
      </c>
      <c r="N421" s="6">
        <v>45366</v>
      </c>
      <c r="O421" s="26">
        <f>(K421/$P$2)</f>
        <v>1.1471953830131914E-3</v>
      </c>
    </row>
    <row r="422" spans="1:15" x14ac:dyDescent="0.3">
      <c r="A422" s="6">
        <v>45369</v>
      </c>
      <c r="B422" t="s">
        <v>15</v>
      </c>
      <c r="C422" s="18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18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18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18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18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18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18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18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18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18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18">
        <f>SUM(H422:H605)</f>
        <v>24223</v>
      </c>
      <c r="L605" s="15">
        <f>M605/K605</f>
        <v>25.340499938075386</v>
      </c>
      <c r="M605" s="28">
        <v>613822.93000000005</v>
      </c>
      <c r="N605" s="6">
        <v>45373</v>
      </c>
      <c r="O605" s="26">
        <f>(K605/$P$2)</f>
        <v>1.2881154110568086E-3</v>
      </c>
    </row>
    <row r="606" spans="1:15" x14ac:dyDescent="0.3">
      <c r="A606" s="6">
        <v>45376</v>
      </c>
      <c r="B606" t="s">
        <v>15</v>
      </c>
      <c r="C606" s="18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18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18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18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56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18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18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18">
        <f>SUM(C723:C756)</f>
        <v>2970</v>
      </c>
      <c r="I756" s="15">
        <f>SUM(G723:G756)/H756</f>
        <v>25.729276094276095</v>
      </c>
      <c r="J756" s="13">
        <f>H756*I756</f>
        <v>76415.95</v>
      </c>
      <c r="K756" s="18">
        <f>SUM(H606:H756)</f>
        <v>17214</v>
      </c>
      <c r="L756" s="15">
        <f>M756/K756</f>
        <v>25.379599744394099</v>
      </c>
      <c r="M756" s="28">
        <v>436884.43</v>
      </c>
      <c r="N756" s="6">
        <v>45379</v>
      </c>
      <c r="O756" s="26">
        <f>(K756/$P$2)</f>
        <v>9.1539523122370907E-4</v>
      </c>
    </row>
    <row r="758" spans="1:15" x14ac:dyDescent="0.3">
      <c r="C758" s="18"/>
    </row>
    <row r="760" spans="1:15" x14ac:dyDescent="0.3">
      <c r="H760" s="33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47"/>
  <sheetViews>
    <sheetView workbookViewId="0">
      <selection sqref="A1:XFD1048576"/>
    </sheetView>
  </sheetViews>
  <sheetFormatPr baseColWidth="10" defaultRowHeight="14.4" x14ac:dyDescent="0.3"/>
  <sheetData>
    <row r="2" spans="8:10" x14ac:dyDescent="0.3">
      <c r="H2" s="12"/>
      <c r="J2" s="27"/>
    </row>
    <row r="3" spans="8:10" x14ac:dyDescent="0.3">
      <c r="H3" s="12"/>
      <c r="J3" s="27"/>
    </row>
    <row r="4" spans="8:10" x14ac:dyDescent="0.3">
      <c r="H4" s="12"/>
      <c r="J4" s="27"/>
    </row>
    <row r="5" spans="8:10" x14ac:dyDescent="0.3">
      <c r="H5" s="12"/>
      <c r="J5" s="27"/>
    </row>
    <row r="6" spans="8:10" x14ac:dyDescent="0.3">
      <c r="H6" s="12"/>
      <c r="J6" s="27"/>
    </row>
    <row r="7" spans="8:10" x14ac:dyDescent="0.3">
      <c r="H7" s="12"/>
      <c r="J7" s="27"/>
    </row>
    <row r="8" spans="8:10" x14ac:dyDescent="0.3">
      <c r="H8" s="12"/>
      <c r="J8" s="27"/>
    </row>
    <row r="9" spans="8:10" x14ac:dyDescent="0.3">
      <c r="H9" s="12"/>
      <c r="J9" s="27"/>
    </row>
    <row r="10" spans="8:10" x14ac:dyDescent="0.3">
      <c r="H10" s="12"/>
      <c r="J10" s="27"/>
    </row>
    <row r="11" spans="8:10" x14ac:dyDescent="0.3">
      <c r="H11" s="12"/>
      <c r="J11" s="27"/>
    </row>
    <row r="12" spans="8:10" x14ac:dyDescent="0.3">
      <c r="H12" s="12"/>
      <c r="J12" s="27"/>
    </row>
    <row r="13" spans="8:10" x14ac:dyDescent="0.3">
      <c r="H13" s="12"/>
      <c r="J13" s="27"/>
    </row>
    <row r="14" spans="8:10" x14ac:dyDescent="0.3">
      <c r="H14" s="12"/>
      <c r="J14" s="27"/>
    </row>
    <row r="15" spans="8:10" x14ac:dyDescent="0.3">
      <c r="H15" s="12"/>
      <c r="J15" s="27"/>
    </row>
    <row r="16" spans="8:10" x14ac:dyDescent="0.3">
      <c r="H16" s="12"/>
      <c r="J16" s="27"/>
    </row>
    <row r="17" spans="8:10" x14ac:dyDescent="0.3">
      <c r="H17" s="12"/>
      <c r="J17" s="27"/>
    </row>
    <row r="18" spans="8:10" x14ac:dyDescent="0.3">
      <c r="H18" s="12"/>
      <c r="J18" s="27"/>
    </row>
    <row r="19" spans="8:10" x14ac:dyDescent="0.3">
      <c r="H19" s="12"/>
      <c r="J19" s="27"/>
    </row>
    <row r="20" spans="8:10" x14ac:dyDescent="0.3">
      <c r="H20" s="12"/>
      <c r="J20" s="27"/>
    </row>
    <row r="21" spans="8:10" x14ac:dyDescent="0.3">
      <c r="H21" s="12"/>
      <c r="J21" s="27"/>
    </row>
    <row r="22" spans="8:10" x14ac:dyDescent="0.3">
      <c r="H22" s="12"/>
      <c r="J22" s="27"/>
    </row>
    <row r="23" spans="8:10" x14ac:dyDescent="0.3">
      <c r="H23" s="12"/>
      <c r="J23" s="27"/>
    </row>
    <row r="24" spans="8:10" x14ac:dyDescent="0.3">
      <c r="H24" s="12"/>
      <c r="J24" s="27"/>
    </row>
    <row r="25" spans="8:10" x14ac:dyDescent="0.3">
      <c r="H25" s="12"/>
      <c r="J25" s="27"/>
    </row>
    <row r="26" spans="8:10" x14ac:dyDescent="0.3">
      <c r="H26" s="12"/>
      <c r="J26" s="27"/>
    </row>
    <row r="27" spans="8:10" x14ac:dyDescent="0.3">
      <c r="H27" s="12"/>
      <c r="J27" s="27"/>
    </row>
    <row r="28" spans="8:10" x14ac:dyDescent="0.3">
      <c r="H28" s="12"/>
      <c r="J28" s="27"/>
    </row>
    <row r="29" spans="8:10" x14ac:dyDescent="0.3">
      <c r="H29" s="12"/>
      <c r="J29" s="27"/>
    </row>
    <row r="30" spans="8:10" x14ac:dyDescent="0.3">
      <c r="H30" s="12"/>
      <c r="J30" s="27"/>
    </row>
    <row r="31" spans="8:10" x14ac:dyDescent="0.3">
      <c r="H31" s="12"/>
      <c r="J31" s="27"/>
    </row>
    <row r="32" spans="8:10" x14ac:dyDescent="0.3">
      <c r="H32" s="12"/>
      <c r="J32" s="27"/>
    </row>
    <row r="33" spans="2:10" x14ac:dyDescent="0.3">
      <c r="H33" s="12"/>
      <c r="J33" s="27"/>
    </row>
    <row r="34" spans="2:10" x14ac:dyDescent="0.3">
      <c r="H34" s="12"/>
      <c r="J34" s="27"/>
    </row>
    <row r="35" spans="2:10" x14ac:dyDescent="0.3">
      <c r="H35" s="12"/>
      <c r="J35" s="27"/>
    </row>
    <row r="36" spans="2:10" x14ac:dyDescent="0.3">
      <c r="H36" s="12"/>
      <c r="J36" s="27"/>
    </row>
    <row r="37" spans="2:10" x14ac:dyDescent="0.3">
      <c r="H37" s="12"/>
      <c r="J37" s="27"/>
    </row>
    <row r="38" spans="2:10" x14ac:dyDescent="0.3">
      <c r="H38" s="12"/>
      <c r="J38" s="27"/>
    </row>
    <row r="39" spans="2:10" x14ac:dyDescent="0.3">
      <c r="H39" s="12"/>
      <c r="J39" s="27"/>
    </row>
    <row r="40" spans="2:10" x14ac:dyDescent="0.3">
      <c r="H40" s="12"/>
      <c r="J40" s="27"/>
    </row>
    <row r="41" spans="2:10" x14ac:dyDescent="0.3">
      <c r="H41" s="12"/>
      <c r="J41" s="27"/>
    </row>
    <row r="42" spans="2:10" x14ac:dyDescent="0.3">
      <c r="H42" s="12"/>
      <c r="J42" s="27"/>
    </row>
    <row r="43" spans="2:10" x14ac:dyDescent="0.3">
      <c r="H43" s="12"/>
      <c r="J43" s="27"/>
    </row>
    <row r="44" spans="2:10" x14ac:dyDescent="0.3">
      <c r="B44" s="18"/>
      <c r="F44" s="18"/>
      <c r="H44" s="12"/>
      <c r="J44" s="27"/>
    </row>
    <row r="45" spans="2:10" x14ac:dyDescent="0.3">
      <c r="H45" s="12"/>
      <c r="J45" s="27"/>
    </row>
    <row r="47" spans="2:10" x14ac:dyDescent="0.3">
      <c r="B47" s="1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2024-04-02T12:35:37Z</dcterms:modified>
</cp:coreProperties>
</file>